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4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5.xml" ContentType="application/vnd.openxmlformats-officedocument.drawing+xml"/>
  <Override PartName="/xl/charts/chart2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6.xml" ContentType="application/vnd.openxmlformats-officedocument.drawing+xml"/>
  <Override PartName="/xl/charts/chart2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26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7.xml" ContentType="application/vnd.openxmlformats-officedocument.drawing+xml"/>
  <Override PartName="/xl/charts/chart43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8.xml" ContentType="application/vnd.openxmlformats-officedocument.drawing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drawings/drawing9.xml" ContentType="application/vnd.openxmlformats-officedocument.drawing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drawings/drawing10.xml" ContentType="application/vnd.openxmlformats-officedocument.drawing+xml"/>
  <Override PartName="/xl/charts/chart48.xml" ContentType="application/vnd.openxmlformats-officedocument.drawingml.chart+xml"/>
  <Override PartName="/xl/drawings/drawing11.xml" ContentType="application/vnd.openxmlformats-officedocument.drawing+xml"/>
  <Override PartName="/xl/charts/chart49.xml" ContentType="application/vnd.openxmlformats-officedocument.drawingml.chart+xml"/>
  <Override PartName="/xl/charts/chart50.xml" ContentType="application/vnd.openxmlformats-officedocument.drawingml.chart+xml"/>
  <Override PartName="/xl/drawings/drawing12.xml" ContentType="application/vnd.openxmlformats-officedocument.drawing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vettu-my.sharepoint.com/personal/mikk-markus_imala_taltech_ee/Documents/Doktoritöö - Mikk-Markus Imala/Doktoritöö/2. article/"/>
    </mc:Choice>
  </mc:AlternateContent>
  <xr:revisionPtr revIDLastSave="0" documentId="8_{1D67E1DD-7C3B-4230-8D9E-BA4EBB18138F}" xr6:coauthVersionLast="47" xr6:coauthVersionMax="47" xr10:uidLastSave="{00000000-0000-0000-0000-000000000000}"/>
  <bookViews>
    <workbookView xWindow="-120" yWindow="-120" windowWidth="29040" windowHeight="15840" firstSheet="3" activeTab="5" xr2:uid="{5180A54D-D6B4-4C23-9D49-169469885E17}"/>
  </bookViews>
  <sheets>
    <sheet name="x=34,5m" sheetId="11" r:id="rId1"/>
    <sheet name="x=37,5m" sheetId="13" r:id="rId2"/>
    <sheet name="x=40,5m" sheetId="14" r:id="rId3"/>
    <sheet name="x=22,5m; x=43,5m" sheetId="5" r:id="rId4"/>
    <sheet name="deflection" sheetId="19" r:id="rId5"/>
    <sheet name="hor distribution of stress" sheetId="7" r:id="rId6"/>
    <sheet name="percentages" sheetId="15" r:id="rId7"/>
    <sheet name="misc calc" sheetId="12" r:id="rId8"/>
    <sheet name="Input" sheetId="6" r:id="rId9"/>
    <sheet name="deflection simple thickness" sheetId="20" r:id="rId10"/>
    <sheet name="vertical stress simple thicknes" sheetId="21" r:id="rId11"/>
    <sheet name="longitudinal stress simple thic" sheetId="22" r:id="rId12"/>
    <sheet name="deflection simple strength" sheetId="23" r:id="rId13"/>
    <sheet name="vertical stress simple strength" sheetId="24" r:id="rId14"/>
    <sheet name="longitudinal stress simple stre" sheetId="2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7" i="23" l="1"/>
  <c r="AA21" i="21"/>
  <c r="AD21" i="21"/>
  <c r="AG21" i="21"/>
  <c r="L27" i="20"/>
  <c r="U37" i="19"/>
  <c r="U41" i="19" s="1"/>
  <c r="N41" i="19"/>
  <c r="N39" i="19"/>
  <c r="N37" i="19"/>
  <c r="N17" i="15"/>
  <c r="O17" i="15"/>
  <c r="P17" i="15"/>
  <c r="N13" i="15"/>
  <c r="O13" i="15"/>
  <c r="P13" i="15"/>
  <c r="Q13" i="15"/>
  <c r="R13" i="15"/>
  <c r="S13" i="15"/>
  <c r="N14" i="15"/>
  <c r="O14" i="15"/>
  <c r="P14" i="15"/>
  <c r="Q14" i="15"/>
  <c r="R14" i="15"/>
  <c r="S14" i="15"/>
  <c r="N15" i="15"/>
  <c r="O15" i="15"/>
  <c r="P15" i="15"/>
  <c r="Q15" i="15"/>
  <c r="R15" i="15"/>
  <c r="S15" i="15"/>
  <c r="N16" i="15"/>
  <c r="O16" i="15"/>
  <c r="P16" i="15"/>
  <c r="Q16" i="15"/>
  <c r="R16" i="15"/>
  <c r="S16" i="15"/>
  <c r="R12" i="15"/>
  <c r="O12" i="15"/>
  <c r="N8" i="15"/>
  <c r="O8" i="15"/>
  <c r="P8" i="15"/>
  <c r="N4" i="15"/>
  <c r="O4" i="15"/>
  <c r="P4" i="15"/>
  <c r="Q4" i="15"/>
  <c r="R4" i="15"/>
  <c r="S4" i="15"/>
  <c r="N5" i="15"/>
  <c r="O5" i="15"/>
  <c r="P5" i="15"/>
  <c r="Q5" i="15"/>
  <c r="R5" i="15"/>
  <c r="S5" i="15"/>
  <c r="N6" i="15"/>
  <c r="O6" i="15"/>
  <c r="P6" i="15"/>
  <c r="Q6" i="15"/>
  <c r="R6" i="15"/>
  <c r="S6" i="15"/>
  <c r="N7" i="15"/>
  <c r="O7" i="15"/>
  <c r="P7" i="15"/>
  <c r="Q7" i="15"/>
  <c r="R7" i="15"/>
  <c r="S7" i="15"/>
  <c r="R3" i="15"/>
  <c r="F12" i="15"/>
  <c r="G12" i="15"/>
  <c r="F17" i="15"/>
  <c r="G17" i="15"/>
  <c r="E17" i="15"/>
  <c r="I16" i="15"/>
  <c r="F16" i="15"/>
  <c r="J16" i="15"/>
  <c r="G16" i="15"/>
  <c r="H16" i="15"/>
  <c r="E16" i="15"/>
  <c r="H15" i="15"/>
  <c r="E15" i="15"/>
  <c r="I15" i="15"/>
  <c r="F15" i="15"/>
  <c r="J15" i="15"/>
  <c r="G15" i="15"/>
  <c r="F14" i="15"/>
  <c r="I14" i="15"/>
  <c r="J14" i="15"/>
  <c r="G14" i="15"/>
  <c r="H14" i="15"/>
  <c r="E14" i="15"/>
  <c r="I13" i="15"/>
  <c r="F13" i="15"/>
  <c r="H13" i="15"/>
  <c r="E13" i="15"/>
  <c r="J13" i="15"/>
  <c r="G13" i="15"/>
  <c r="I12" i="15"/>
  <c r="H12" i="15"/>
  <c r="E12" i="15"/>
  <c r="J12" i="15"/>
  <c r="F8" i="15"/>
  <c r="G8" i="15"/>
  <c r="E8" i="15"/>
  <c r="I7" i="15"/>
  <c r="F7" i="15"/>
  <c r="J7" i="15"/>
  <c r="G7" i="15"/>
  <c r="H7" i="15"/>
  <c r="E7" i="15"/>
  <c r="F6" i="15"/>
  <c r="I6" i="15"/>
  <c r="J6" i="15"/>
  <c r="G6" i="15"/>
  <c r="E6" i="15"/>
  <c r="H6" i="15"/>
  <c r="I5" i="15"/>
  <c r="F5" i="15"/>
  <c r="J5" i="15"/>
  <c r="G5" i="15"/>
  <c r="H5" i="15"/>
  <c r="E5" i="15"/>
  <c r="I4" i="15"/>
  <c r="F4" i="15"/>
  <c r="J4" i="15"/>
  <c r="G4" i="15"/>
  <c r="H4" i="15"/>
  <c r="E4" i="15"/>
  <c r="I3" i="15"/>
  <c r="F3" i="15"/>
  <c r="H3" i="15"/>
  <c r="J3" i="15"/>
  <c r="G3" i="15"/>
  <c r="E3" i="15"/>
  <c r="A17" i="15"/>
  <c r="B16" i="15"/>
  <c r="A16" i="15"/>
  <c r="B15" i="15"/>
  <c r="A15" i="15"/>
  <c r="B14" i="15"/>
  <c r="A14" i="15"/>
  <c r="B13" i="15"/>
  <c r="A13" i="15"/>
  <c r="B12" i="15"/>
  <c r="A12" i="15"/>
  <c r="A8" i="15"/>
  <c r="B7" i="15"/>
  <c r="A7" i="15"/>
  <c r="B6" i="15"/>
  <c r="A6" i="15"/>
  <c r="B5" i="15"/>
  <c r="A5" i="15"/>
  <c r="B4" i="15"/>
  <c r="A4" i="15"/>
  <c r="B3" i="15"/>
  <c r="A3" i="15"/>
  <c r="O3" i="15" s="1"/>
  <c r="CL196" i="7"/>
  <c r="M53" i="12"/>
  <c r="N53" i="12"/>
  <c r="O53" i="12"/>
  <c r="M54" i="12"/>
  <c r="N54" i="12"/>
  <c r="O54" i="12"/>
  <c r="M55" i="12"/>
  <c r="N55" i="12"/>
  <c r="O55" i="12"/>
  <c r="M56" i="12"/>
  <c r="N56" i="12"/>
  <c r="O56" i="12"/>
  <c r="M57" i="12"/>
  <c r="N57" i="12"/>
  <c r="O57" i="12"/>
  <c r="M58" i="12"/>
  <c r="N58" i="12"/>
  <c r="O58" i="12"/>
  <c r="M59" i="12"/>
  <c r="N59" i="12"/>
  <c r="O59" i="12"/>
  <c r="M60" i="12"/>
  <c r="N60" i="12"/>
  <c r="O60" i="12"/>
  <c r="M3" i="12"/>
  <c r="N3" i="12"/>
  <c r="O3" i="12"/>
  <c r="M4" i="12"/>
  <c r="N4" i="12"/>
  <c r="O4" i="12"/>
  <c r="M5" i="12"/>
  <c r="N5" i="12"/>
  <c r="O5" i="12"/>
  <c r="M6" i="12"/>
  <c r="N6" i="12"/>
  <c r="O6" i="12"/>
  <c r="M7" i="12"/>
  <c r="N7" i="12"/>
  <c r="O7" i="12"/>
  <c r="M8" i="12"/>
  <c r="N8" i="12"/>
  <c r="O8" i="12"/>
  <c r="M9" i="12"/>
  <c r="N9" i="12"/>
  <c r="O9" i="12"/>
  <c r="M10" i="12"/>
  <c r="N10" i="12"/>
  <c r="O10" i="12"/>
  <c r="M11" i="12"/>
  <c r="N11" i="12"/>
  <c r="O11" i="12"/>
  <c r="M12" i="12"/>
  <c r="N12" i="12"/>
  <c r="O12" i="12"/>
  <c r="M13" i="12"/>
  <c r="N13" i="12"/>
  <c r="O13" i="12"/>
  <c r="M14" i="12"/>
  <c r="N14" i="12"/>
  <c r="O14" i="12"/>
  <c r="M15" i="12"/>
  <c r="N15" i="12"/>
  <c r="O15" i="12"/>
  <c r="M16" i="12"/>
  <c r="N16" i="12"/>
  <c r="O16" i="12"/>
  <c r="M17" i="12"/>
  <c r="N17" i="12"/>
  <c r="O17" i="12"/>
  <c r="M18" i="12"/>
  <c r="N18" i="12"/>
  <c r="O18" i="12"/>
  <c r="M19" i="12"/>
  <c r="N19" i="12"/>
  <c r="O19" i="12"/>
  <c r="M20" i="12"/>
  <c r="N20" i="12"/>
  <c r="O20" i="12"/>
  <c r="M21" i="12"/>
  <c r="N21" i="12"/>
  <c r="O21" i="12"/>
  <c r="M22" i="12"/>
  <c r="N22" i="12"/>
  <c r="O22" i="12"/>
  <c r="M23" i="12"/>
  <c r="N23" i="12"/>
  <c r="O23" i="12"/>
  <c r="M24" i="12"/>
  <c r="N24" i="12"/>
  <c r="O24" i="12"/>
  <c r="M25" i="12"/>
  <c r="N25" i="12"/>
  <c r="O25" i="12"/>
  <c r="M26" i="12"/>
  <c r="N26" i="12"/>
  <c r="O26" i="12"/>
  <c r="M27" i="12"/>
  <c r="N27" i="12"/>
  <c r="O27" i="12"/>
  <c r="M28" i="12"/>
  <c r="N28" i="12"/>
  <c r="O28" i="12"/>
  <c r="M29" i="12"/>
  <c r="N29" i="12"/>
  <c r="O29" i="12"/>
  <c r="M30" i="12"/>
  <c r="N30" i="12"/>
  <c r="O30" i="12"/>
  <c r="M31" i="12"/>
  <c r="N31" i="12"/>
  <c r="O31" i="12"/>
  <c r="M32" i="12"/>
  <c r="N32" i="12"/>
  <c r="O32" i="12"/>
  <c r="M33" i="12"/>
  <c r="N33" i="12"/>
  <c r="O33" i="12"/>
  <c r="M34" i="12"/>
  <c r="N34" i="12"/>
  <c r="O34" i="12"/>
  <c r="M35" i="12"/>
  <c r="N35" i="12"/>
  <c r="O35" i="12"/>
  <c r="M36" i="12"/>
  <c r="N36" i="12"/>
  <c r="O36" i="12"/>
  <c r="M37" i="12"/>
  <c r="N37" i="12"/>
  <c r="O37" i="12"/>
  <c r="M38" i="12"/>
  <c r="N38" i="12"/>
  <c r="O38" i="12"/>
  <c r="M39" i="12"/>
  <c r="N39" i="12"/>
  <c r="O39" i="12"/>
  <c r="M40" i="12"/>
  <c r="N40" i="12"/>
  <c r="O40" i="12"/>
  <c r="M41" i="12"/>
  <c r="N41" i="12"/>
  <c r="O41" i="12"/>
  <c r="M42" i="12"/>
  <c r="N42" i="12"/>
  <c r="O42" i="12"/>
  <c r="M43" i="12"/>
  <c r="N43" i="12"/>
  <c r="O43" i="12"/>
  <c r="M44" i="12"/>
  <c r="N44" i="12"/>
  <c r="O44" i="12"/>
  <c r="M45" i="12"/>
  <c r="N45" i="12"/>
  <c r="O45" i="12"/>
  <c r="M46" i="12"/>
  <c r="N46" i="12"/>
  <c r="O46" i="12"/>
  <c r="M47" i="12"/>
  <c r="N47" i="12"/>
  <c r="O47" i="12"/>
  <c r="M48" i="12"/>
  <c r="N48" i="12"/>
  <c r="O48" i="12"/>
  <c r="M49" i="12"/>
  <c r="N49" i="12"/>
  <c r="O49" i="12"/>
  <c r="M50" i="12"/>
  <c r="N50" i="12"/>
  <c r="O50" i="12"/>
  <c r="M51" i="12"/>
  <c r="N51" i="12"/>
  <c r="O51" i="12"/>
  <c r="M52" i="12"/>
  <c r="N52" i="12"/>
  <c r="O52" i="12"/>
  <c r="M61" i="12"/>
  <c r="N61" i="12"/>
  <c r="O61" i="12"/>
  <c r="M62" i="12"/>
  <c r="N62" i="12"/>
  <c r="O62" i="12"/>
  <c r="M63" i="12"/>
  <c r="N63" i="12"/>
  <c r="O63" i="12"/>
  <c r="M64" i="12"/>
  <c r="N64" i="12"/>
  <c r="O64" i="12"/>
  <c r="M65" i="12"/>
  <c r="N65" i="12"/>
  <c r="O65" i="12"/>
  <c r="M66" i="12"/>
  <c r="N66" i="12"/>
  <c r="O66" i="12"/>
  <c r="M67" i="12"/>
  <c r="N67" i="12"/>
  <c r="O67" i="12"/>
  <c r="M68" i="12"/>
  <c r="N68" i="12"/>
  <c r="O68" i="12"/>
  <c r="M69" i="12"/>
  <c r="N69" i="12"/>
  <c r="O69" i="12"/>
  <c r="M70" i="12"/>
  <c r="N70" i="12"/>
  <c r="O70" i="12"/>
  <c r="M71" i="12"/>
  <c r="N71" i="12"/>
  <c r="O71" i="12"/>
  <c r="M72" i="12"/>
  <c r="N72" i="12"/>
  <c r="O72" i="12"/>
  <c r="M73" i="12"/>
  <c r="N73" i="12"/>
  <c r="O73" i="12"/>
  <c r="M74" i="12"/>
  <c r="N74" i="12"/>
  <c r="O74" i="12"/>
  <c r="M75" i="12"/>
  <c r="N75" i="12"/>
  <c r="O75" i="12"/>
  <c r="M76" i="12"/>
  <c r="N76" i="12"/>
  <c r="O76" i="12"/>
  <c r="M77" i="12"/>
  <c r="N77" i="12"/>
  <c r="O77" i="12"/>
  <c r="M78" i="12"/>
  <c r="N78" i="12"/>
  <c r="O78" i="12"/>
  <c r="M79" i="12"/>
  <c r="N79" i="12"/>
  <c r="O79" i="12"/>
  <c r="M80" i="12"/>
  <c r="N80" i="12"/>
  <c r="O80" i="12"/>
  <c r="M81" i="12"/>
  <c r="N81" i="12"/>
  <c r="O81" i="12"/>
  <c r="M82" i="12"/>
  <c r="N82" i="12"/>
  <c r="O82" i="12"/>
  <c r="M83" i="12"/>
  <c r="N83" i="12"/>
  <c r="O83" i="12"/>
  <c r="M84" i="12"/>
  <c r="N84" i="12"/>
  <c r="O84" i="12"/>
  <c r="M85" i="12"/>
  <c r="N85" i="12"/>
  <c r="O85" i="12"/>
  <c r="M86" i="12"/>
  <c r="N86" i="12"/>
  <c r="O86" i="12"/>
  <c r="M87" i="12"/>
  <c r="N87" i="12"/>
  <c r="O87" i="12"/>
  <c r="M88" i="12"/>
  <c r="N88" i="12"/>
  <c r="O88" i="12"/>
  <c r="M89" i="12"/>
  <c r="N89" i="12"/>
  <c r="O89" i="12"/>
  <c r="M90" i="12"/>
  <c r="N90" i="12"/>
  <c r="O90" i="12"/>
  <c r="M91" i="12"/>
  <c r="N91" i="12"/>
  <c r="O91" i="12"/>
  <c r="M92" i="12"/>
  <c r="N92" i="12"/>
  <c r="O92" i="12"/>
  <c r="M93" i="12"/>
  <c r="N93" i="12"/>
  <c r="O93" i="12"/>
  <c r="M94" i="12"/>
  <c r="N94" i="12"/>
  <c r="O94" i="12"/>
  <c r="M95" i="12"/>
  <c r="N95" i="12"/>
  <c r="O95" i="12"/>
  <c r="M96" i="12"/>
  <c r="N96" i="12"/>
  <c r="O96" i="12"/>
  <c r="M97" i="12"/>
  <c r="N97" i="12"/>
  <c r="O97" i="12"/>
  <c r="M98" i="12"/>
  <c r="N98" i="12"/>
  <c r="O98" i="12"/>
  <c r="M99" i="12"/>
  <c r="N99" i="12"/>
  <c r="O99" i="12"/>
  <c r="M100" i="12"/>
  <c r="N100" i="12"/>
  <c r="O100" i="12"/>
  <c r="M101" i="12"/>
  <c r="N101" i="12"/>
  <c r="O101" i="12"/>
  <c r="M102" i="12"/>
  <c r="N102" i="12"/>
  <c r="O102" i="12"/>
  <c r="M103" i="12"/>
  <c r="N103" i="12"/>
  <c r="O103" i="12"/>
  <c r="M104" i="12"/>
  <c r="N104" i="12"/>
  <c r="O104" i="12"/>
  <c r="M105" i="12"/>
  <c r="N105" i="12"/>
  <c r="O105" i="12"/>
  <c r="M106" i="12"/>
  <c r="N106" i="12"/>
  <c r="O106" i="12"/>
  <c r="M107" i="12"/>
  <c r="N107" i="12"/>
  <c r="O107" i="12"/>
  <c r="M108" i="12"/>
  <c r="N108" i="12"/>
  <c r="O108" i="12"/>
  <c r="M109" i="12"/>
  <c r="N109" i="12"/>
  <c r="O109" i="12"/>
  <c r="M110" i="12"/>
  <c r="N110" i="12"/>
  <c r="O110" i="12"/>
  <c r="M111" i="12"/>
  <c r="N111" i="12"/>
  <c r="O111" i="12"/>
  <c r="M112" i="12"/>
  <c r="N112" i="12"/>
  <c r="O112" i="12"/>
  <c r="M113" i="12"/>
  <c r="N113" i="12"/>
  <c r="O113" i="12"/>
  <c r="M114" i="12"/>
  <c r="N114" i="12"/>
  <c r="O114" i="12"/>
  <c r="M115" i="12"/>
  <c r="N115" i="12"/>
  <c r="O115" i="12"/>
  <c r="M116" i="12"/>
  <c r="N116" i="12"/>
  <c r="O116" i="12"/>
  <c r="M117" i="12"/>
  <c r="N117" i="12"/>
  <c r="O117" i="12"/>
  <c r="M118" i="12"/>
  <c r="N118" i="12"/>
  <c r="O118" i="12"/>
  <c r="M119" i="12"/>
  <c r="N119" i="12"/>
  <c r="O119" i="12"/>
  <c r="M120" i="12"/>
  <c r="N120" i="12"/>
  <c r="O120" i="12"/>
  <c r="M121" i="12"/>
  <c r="N121" i="12"/>
  <c r="O121" i="12"/>
  <c r="M122" i="12"/>
  <c r="N122" i="12"/>
  <c r="O122" i="12"/>
  <c r="M123" i="12"/>
  <c r="N123" i="12"/>
  <c r="O123" i="12"/>
  <c r="M124" i="12"/>
  <c r="N124" i="12"/>
  <c r="O124" i="12"/>
  <c r="M125" i="12"/>
  <c r="N125" i="12"/>
  <c r="O125" i="12"/>
  <c r="M126" i="12"/>
  <c r="N126" i="12"/>
  <c r="O126" i="12"/>
  <c r="M127" i="12"/>
  <c r="N127" i="12"/>
  <c r="O127" i="12"/>
  <c r="M128" i="12"/>
  <c r="N128" i="12"/>
  <c r="O128" i="12"/>
  <c r="M129" i="12"/>
  <c r="N129" i="12"/>
  <c r="O129" i="12"/>
  <c r="M130" i="12"/>
  <c r="N130" i="12"/>
  <c r="O130" i="12"/>
  <c r="M131" i="12"/>
  <c r="N131" i="12"/>
  <c r="O131" i="12"/>
  <c r="M132" i="12"/>
  <c r="N132" i="12"/>
  <c r="O132" i="12"/>
  <c r="M133" i="12"/>
  <c r="N133" i="12"/>
  <c r="O133" i="12"/>
  <c r="M134" i="12"/>
  <c r="N134" i="12"/>
  <c r="O134" i="12"/>
  <c r="M135" i="12"/>
  <c r="N135" i="12"/>
  <c r="O135" i="12"/>
  <c r="DM8" i="7"/>
  <c r="DN8" i="7"/>
  <c r="DM9" i="7"/>
  <c r="DN9" i="7"/>
  <c r="DM10" i="7"/>
  <c r="DN10" i="7"/>
  <c r="DM11" i="7"/>
  <c r="DN11" i="7"/>
  <c r="DM12" i="7"/>
  <c r="DN12" i="7"/>
  <c r="DM13" i="7"/>
  <c r="DN13" i="7"/>
  <c r="DM14" i="7"/>
  <c r="DN14" i="7"/>
  <c r="DM15" i="7"/>
  <c r="DN15" i="7"/>
  <c r="DM16" i="7"/>
  <c r="DN16" i="7"/>
  <c r="DM7" i="7"/>
  <c r="DJ8" i="7"/>
  <c r="DK8" i="7"/>
  <c r="DJ9" i="7"/>
  <c r="DK9" i="7"/>
  <c r="DJ10" i="7"/>
  <c r="DK10" i="7"/>
  <c r="DJ11" i="7"/>
  <c r="DK11" i="7"/>
  <c r="DJ12" i="7"/>
  <c r="DK12" i="7"/>
  <c r="DJ13" i="7"/>
  <c r="DK13" i="7"/>
  <c r="DJ14" i="7"/>
  <c r="DK14" i="7"/>
  <c r="DJ15" i="7"/>
  <c r="DK15" i="7"/>
  <c r="DJ16" i="7"/>
  <c r="DK16" i="7"/>
  <c r="DJ17" i="7"/>
  <c r="DK17" i="7"/>
  <c r="DJ7" i="7"/>
  <c r="DG8" i="7"/>
  <c r="DG9" i="7"/>
  <c r="DG10" i="7"/>
  <c r="DG11" i="7"/>
  <c r="DG12" i="7"/>
  <c r="DG13" i="7"/>
  <c r="DG14" i="7"/>
  <c r="DG15" i="7"/>
  <c r="DG16" i="7"/>
  <c r="DG17" i="7"/>
  <c r="DG18" i="7"/>
  <c r="DG19" i="7"/>
  <c r="DG20" i="7"/>
  <c r="DG21" i="7"/>
  <c r="DG22" i="7"/>
  <c r="DG23" i="7"/>
  <c r="DG24" i="7"/>
  <c r="DG25" i="7"/>
  <c r="DG26" i="7"/>
  <c r="DG27" i="7"/>
  <c r="DG28" i="7"/>
  <c r="DG29" i="7"/>
  <c r="DG30" i="7"/>
  <c r="DG31" i="7"/>
  <c r="DG32" i="7"/>
  <c r="DG33" i="7"/>
  <c r="DG34" i="7"/>
  <c r="DG35" i="7"/>
  <c r="DG36" i="7"/>
  <c r="DG7" i="7"/>
  <c r="DD8" i="7"/>
  <c r="DD9" i="7"/>
  <c r="DD10" i="7"/>
  <c r="DD11" i="7"/>
  <c r="DD12" i="7"/>
  <c r="DD13" i="7"/>
  <c r="DD14" i="7"/>
  <c r="DD15" i="7"/>
  <c r="DD16" i="7"/>
  <c r="DD17" i="7"/>
  <c r="DD18" i="7"/>
  <c r="DD19" i="7"/>
  <c r="DD20" i="7"/>
  <c r="DD21" i="7"/>
  <c r="DD22" i="7"/>
  <c r="DD23" i="7"/>
  <c r="DD24" i="7"/>
  <c r="DD25" i="7"/>
  <c r="DD26" i="7"/>
  <c r="DD27" i="7"/>
  <c r="DD28" i="7"/>
  <c r="DD29" i="7"/>
  <c r="DD30" i="7"/>
  <c r="DD31" i="7"/>
  <c r="DD32" i="7"/>
  <c r="DD33" i="7"/>
  <c r="DD34" i="7"/>
  <c r="DD35" i="7"/>
  <c r="DD36" i="7"/>
  <c r="DD7" i="7"/>
  <c r="CE8" i="7"/>
  <c r="CE9" i="7"/>
  <c r="CE10" i="7"/>
  <c r="CE11" i="7"/>
  <c r="CE12" i="7"/>
  <c r="CE13" i="7"/>
  <c r="CE14" i="7"/>
  <c r="CE15" i="7"/>
  <c r="CE16" i="7"/>
  <c r="CE17" i="7"/>
  <c r="CE18" i="7"/>
  <c r="CE19" i="7"/>
  <c r="CE20" i="7"/>
  <c r="CE7" i="7"/>
  <c r="CA8" i="7"/>
  <c r="CA9" i="7"/>
  <c r="CA10" i="7"/>
  <c r="CA11" i="7"/>
  <c r="CA12" i="7"/>
  <c r="CA13" i="7"/>
  <c r="CA14" i="7"/>
  <c r="CA15" i="7"/>
  <c r="CA16" i="7"/>
  <c r="CA17" i="7"/>
  <c r="CA18" i="7"/>
  <c r="CA19" i="7"/>
  <c r="CA20" i="7"/>
  <c r="CA7" i="7"/>
  <c r="BW8" i="7"/>
  <c r="BW9" i="7"/>
  <c r="BW10" i="7"/>
  <c r="BW11" i="7"/>
  <c r="BW12" i="7"/>
  <c r="BW13" i="7"/>
  <c r="BW14" i="7"/>
  <c r="BW15" i="7"/>
  <c r="BW16" i="7"/>
  <c r="BW17" i="7"/>
  <c r="BW18" i="7"/>
  <c r="BW19" i="7"/>
  <c r="BW20" i="7"/>
  <c r="BW21" i="7"/>
  <c r="BW22" i="7"/>
  <c r="BW23" i="7"/>
  <c r="BW24" i="7"/>
  <c r="BW25" i="7"/>
  <c r="BW26" i="7"/>
  <c r="BW27" i="7"/>
  <c r="BW28" i="7"/>
  <c r="BW29" i="7"/>
  <c r="BW30" i="7"/>
  <c r="BW31" i="7"/>
  <c r="BW32" i="7"/>
  <c r="BW33" i="7"/>
  <c r="BW34" i="7"/>
  <c r="BW35" i="7"/>
  <c r="BW36" i="7"/>
  <c r="BW37" i="7"/>
  <c r="BW38" i="7"/>
  <c r="BW39" i="7"/>
  <c r="BW40" i="7"/>
  <c r="BW41" i="7"/>
  <c r="BW42" i="7"/>
  <c r="BW43" i="7"/>
  <c r="BW44" i="7"/>
  <c r="BW45" i="7"/>
  <c r="BW46" i="7"/>
  <c r="BW47" i="7"/>
  <c r="BW48" i="7"/>
  <c r="BW7" i="7"/>
  <c r="BS8" i="7"/>
  <c r="BS9" i="7"/>
  <c r="BS10" i="7"/>
  <c r="BS11" i="7"/>
  <c r="BS12" i="7"/>
  <c r="BS13" i="7"/>
  <c r="BS14" i="7"/>
  <c r="BS15" i="7"/>
  <c r="BS16" i="7"/>
  <c r="BS17" i="7"/>
  <c r="BS18" i="7"/>
  <c r="BS19" i="7"/>
  <c r="BS20" i="7"/>
  <c r="BS21" i="7"/>
  <c r="BS22" i="7"/>
  <c r="BS23" i="7"/>
  <c r="BS24" i="7"/>
  <c r="BS25" i="7"/>
  <c r="BS26" i="7"/>
  <c r="BS27" i="7"/>
  <c r="BS28" i="7"/>
  <c r="BS29" i="7"/>
  <c r="BS30" i="7"/>
  <c r="BS31" i="7"/>
  <c r="BS32" i="7"/>
  <c r="BS33" i="7"/>
  <c r="BS34" i="7"/>
  <c r="BS35" i="7"/>
  <c r="BS36" i="7"/>
  <c r="BS37" i="7"/>
  <c r="BS38" i="7"/>
  <c r="BS39" i="7"/>
  <c r="BS40" i="7"/>
  <c r="BS41" i="7"/>
  <c r="BS42" i="7"/>
  <c r="BS43" i="7"/>
  <c r="BS44" i="7"/>
  <c r="BS45" i="7"/>
  <c r="BS46" i="7"/>
  <c r="BS47" i="7"/>
  <c r="BS48" i="7"/>
  <c r="BS7" i="7"/>
  <c r="AQ8" i="7"/>
  <c r="AQ9" i="7"/>
  <c r="AQ10" i="7"/>
  <c r="AQ11" i="7"/>
  <c r="AQ12" i="7"/>
  <c r="AQ13" i="7"/>
  <c r="AQ14" i="7"/>
  <c r="AQ15" i="7"/>
  <c r="AQ16" i="7"/>
  <c r="AQ17" i="7"/>
  <c r="AQ18" i="7"/>
  <c r="AQ19" i="7"/>
  <c r="AQ20" i="7"/>
  <c r="AQ21" i="7"/>
  <c r="AQ22" i="7"/>
  <c r="AQ23" i="7"/>
  <c r="AQ24" i="7"/>
  <c r="AQ25" i="7"/>
  <c r="AQ26" i="7"/>
  <c r="AQ7" i="7"/>
  <c r="AM8" i="7"/>
  <c r="AN8" i="7"/>
  <c r="AO8" i="7"/>
  <c r="AM9" i="7"/>
  <c r="AN9" i="7"/>
  <c r="AO9" i="7"/>
  <c r="AM10" i="7"/>
  <c r="AN10" i="7"/>
  <c r="AO10" i="7"/>
  <c r="AM11" i="7"/>
  <c r="AN11" i="7"/>
  <c r="AO11" i="7"/>
  <c r="AM12" i="7"/>
  <c r="AN12" i="7"/>
  <c r="AO12" i="7"/>
  <c r="AM13" i="7"/>
  <c r="AN13" i="7"/>
  <c r="AO13" i="7"/>
  <c r="AM14" i="7"/>
  <c r="AN14" i="7"/>
  <c r="AO14" i="7"/>
  <c r="AM15" i="7"/>
  <c r="AN15" i="7"/>
  <c r="AO15" i="7"/>
  <c r="AM16" i="7"/>
  <c r="AN16" i="7"/>
  <c r="AO16" i="7"/>
  <c r="AM17" i="7"/>
  <c r="AN17" i="7"/>
  <c r="AO17" i="7"/>
  <c r="AM18" i="7"/>
  <c r="AN18" i="7"/>
  <c r="AO18" i="7"/>
  <c r="AM19" i="7"/>
  <c r="AN19" i="7"/>
  <c r="AO19" i="7"/>
  <c r="AM20" i="7"/>
  <c r="AN20" i="7"/>
  <c r="AO20" i="7"/>
  <c r="AM21" i="7"/>
  <c r="AN21" i="7"/>
  <c r="AO21" i="7"/>
  <c r="AM22" i="7"/>
  <c r="AN22" i="7"/>
  <c r="AO22" i="7"/>
  <c r="AM23" i="7"/>
  <c r="AN23" i="7"/>
  <c r="AO23" i="7"/>
  <c r="AM24" i="7"/>
  <c r="AN24" i="7"/>
  <c r="AO24" i="7"/>
  <c r="AM25" i="7"/>
  <c r="AN25" i="7"/>
  <c r="AO25" i="7"/>
  <c r="AM26" i="7"/>
  <c r="AN26" i="7"/>
  <c r="AO26" i="7"/>
  <c r="AN7" i="7"/>
  <c r="AO7" i="7"/>
  <c r="AL8" i="7"/>
  <c r="AL9" i="7"/>
  <c r="AL10" i="7"/>
  <c r="AL11" i="7"/>
  <c r="AL12" i="7"/>
  <c r="AL13" i="7"/>
  <c r="AL14" i="7"/>
  <c r="AL15" i="7"/>
  <c r="AL16" i="7"/>
  <c r="AL17" i="7"/>
  <c r="AL18" i="7"/>
  <c r="AL19" i="7"/>
  <c r="AL20" i="7"/>
  <c r="AL21" i="7"/>
  <c r="AL22" i="7"/>
  <c r="AL23" i="7"/>
  <c r="AL24" i="7"/>
  <c r="AL25" i="7"/>
  <c r="AL26" i="7"/>
  <c r="AL7" i="7"/>
  <c r="AH8" i="7"/>
  <c r="AH9" i="7"/>
  <c r="AH10" i="7"/>
  <c r="AH11" i="7"/>
  <c r="AH12" i="7"/>
  <c r="AH13" i="7"/>
  <c r="AH14" i="7"/>
  <c r="AH15" i="7"/>
  <c r="AH16" i="7"/>
  <c r="AH17" i="7"/>
  <c r="AH18" i="7"/>
  <c r="AH19" i="7"/>
  <c r="AH20" i="7"/>
  <c r="AH21" i="7"/>
  <c r="AH22" i="7"/>
  <c r="AH23" i="7"/>
  <c r="AH24" i="7"/>
  <c r="AH25" i="7"/>
  <c r="AH26" i="7"/>
  <c r="AH27" i="7"/>
  <c r="AH28" i="7"/>
  <c r="AH29" i="7"/>
  <c r="AH30" i="7"/>
  <c r="AH31" i="7"/>
  <c r="AH32" i="7"/>
  <c r="AH33" i="7"/>
  <c r="AH34" i="7"/>
  <c r="AH35" i="7"/>
  <c r="AH36" i="7"/>
  <c r="AH37" i="7"/>
  <c r="AH38" i="7"/>
  <c r="AH39" i="7"/>
  <c r="AH40" i="7"/>
  <c r="AH41" i="7"/>
  <c r="AH42" i="7"/>
  <c r="AH43" i="7"/>
  <c r="AH44" i="7"/>
  <c r="AH45" i="7"/>
  <c r="AH46" i="7"/>
  <c r="AH47" i="7"/>
  <c r="AH48" i="7"/>
  <c r="AH49" i="7"/>
  <c r="AH50" i="7"/>
  <c r="AH51" i="7"/>
  <c r="AH52" i="7"/>
  <c r="AH53" i="7"/>
  <c r="AH54" i="7"/>
  <c r="AH55" i="7"/>
  <c r="AH56" i="7"/>
  <c r="AH57" i="7"/>
  <c r="AH58" i="7"/>
  <c r="AH59" i="7"/>
  <c r="AH60" i="7"/>
  <c r="AH61" i="7"/>
  <c r="AH62" i="7"/>
  <c r="AH63" i="7"/>
  <c r="AH64" i="7"/>
  <c r="AH65" i="7"/>
  <c r="AH66" i="7"/>
  <c r="AH7" i="7"/>
  <c r="AC29" i="7"/>
  <c r="AC30" i="7"/>
  <c r="AC31" i="7"/>
  <c r="AC32" i="7"/>
  <c r="AC33" i="7"/>
  <c r="AC34" i="7"/>
  <c r="AC35" i="7"/>
  <c r="AC36" i="7"/>
  <c r="AC37" i="7"/>
  <c r="AC38" i="7"/>
  <c r="AC39" i="7"/>
  <c r="AC40" i="7"/>
  <c r="AC41" i="7"/>
  <c r="AC42" i="7"/>
  <c r="AC43" i="7"/>
  <c r="AC44" i="7"/>
  <c r="AC45" i="7"/>
  <c r="AC46" i="7"/>
  <c r="AC47" i="7"/>
  <c r="AC48" i="7"/>
  <c r="AC49" i="7"/>
  <c r="AC50" i="7"/>
  <c r="AC51" i="7"/>
  <c r="AC52" i="7"/>
  <c r="AC53" i="7"/>
  <c r="AC54" i="7"/>
  <c r="AC55" i="7"/>
  <c r="AC56" i="7"/>
  <c r="AC57" i="7"/>
  <c r="AC58" i="7"/>
  <c r="AC59" i="7"/>
  <c r="AC60" i="7"/>
  <c r="AC61" i="7"/>
  <c r="AC62" i="7"/>
  <c r="AC63" i="7"/>
  <c r="AC64" i="7"/>
  <c r="AC65" i="7"/>
  <c r="AC66" i="7"/>
  <c r="AC16" i="7"/>
  <c r="AC17" i="7"/>
  <c r="AC18" i="7"/>
  <c r="AC19" i="7"/>
  <c r="AC20" i="7"/>
  <c r="AC21" i="7"/>
  <c r="AC22" i="7"/>
  <c r="AC23" i="7"/>
  <c r="AC24" i="7"/>
  <c r="AC25" i="7"/>
  <c r="AC26" i="7"/>
  <c r="AC27" i="7"/>
  <c r="AC28" i="7"/>
  <c r="AC8" i="7"/>
  <c r="AC9" i="7"/>
  <c r="AC10" i="7"/>
  <c r="AC11" i="7"/>
  <c r="AC12" i="7"/>
  <c r="AC13" i="7"/>
  <c r="AC14" i="7"/>
  <c r="AC15" i="7"/>
  <c r="AC7" i="7"/>
  <c r="O2" i="12"/>
  <c r="N2" i="12"/>
  <c r="AI7" i="7"/>
  <c r="AJ7" i="7"/>
  <c r="AK7" i="7"/>
  <c r="AI8" i="7"/>
  <c r="AJ8" i="7"/>
  <c r="AK8" i="7"/>
  <c r="AI9" i="7"/>
  <c r="AJ9" i="7"/>
  <c r="AK9" i="7"/>
  <c r="AI10" i="7"/>
  <c r="AJ10" i="7"/>
  <c r="AK10" i="7"/>
  <c r="AI11" i="7"/>
  <c r="AJ11" i="7"/>
  <c r="AK11" i="7"/>
  <c r="AI12" i="7"/>
  <c r="AJ12" i="7"/>
  <c r="AK12" i="7"/>
  <c r="AI13" i="7"/>
  <c r="AJ13" i="7"/>
  <c r="AK13" i="7"/>
  <c r="AI14" i="7"/>
  <c r="AJ14" i="7"/>
  <c r="AK14" i="7"/>
  <c r="AI15" i="7"/>
  <c r="AJ15" i="7"/>
  <c r="AK15" i="7"/>
  <c r="AI16" i="7"/>
  <c r="AJ16" i="7"/>
  <c r="AK16" i="7"/>
  <c r="AI17" i="7"/>
  <c r="AJ17" i="7"/>
  <c r="AK17" i="7"/>
  <c r="AI18" i="7"/>
  <c r="AJ18" i="7"/>
  <c r="AK18" i="7"/>
  <c r="AI19" i="7"/>
  <c r="AJ19" i="7"/>
  <c r="AK19" i="7"/>
  <c r="AI20" i="7"/>
  <c r="AJ20" i="7"/>
  <c r="AK20" i="7"/>
  <c r="AI21" i="7"/>
  <c r="AJ21" i="7"/>
  <c r="AK21" i="7"/>
  <c r="AI22" i="7"/>
  <c r="AJ22" i="7"/>
  <c r="AK22" i="7"/>
  <c r="AI23" i="7"/>
  <c r="AJ23" i="7"/>
  <c r="AK23" i="7"/>
  <c r="AI24" i="7"/>
  <c r="AJ24" i="7"/>
  <c r="AK24" i="7"/>
  <c r="AI25" i="7"/>
  <c r="AJ25" i="7"/>
  <c r="AK25" i="7"/>
  <c r="AI26" i="7"/>
  <c r="AJ26" i="7"/>
  <c r="AK26" i="7"/>
  <c r="AI27" i="7"/>
  <c r="AJ27" i="7"/>
  <c r="AK27" i="7"/>
  <c r="AI28" i="7"/>
  <c r="AJ28" i="7"/>
  <c r="AK28" i="7"/>
  <c r="AI29" i="7"/>
  <c r="AJ29" i="7"/>
  <c r="AK29" i="7"/>
  <c r="AI30" i="7"/>
  <c r="AJ30" i="7"/>
  <c r="AK30" i="7"/>
  <c r="AI31" i="7"/>
  <c r="AJ31" i="7"/>
  <c r="AK31" i="7"/>
  <c r="AI32" i="7"/>
  <c r="AJ32" i="7"/>
  <c r="AK32" i="7"/>
  <c r="AI33" i="7"/>
  <c r="AJ33" i="7"/>
  <c r="AK33" i="7"/>
  <c r="AI34" i="7"/>
  <c r="AJ34" i="7"/>
  <c r="AK34" i="7"/>
  <c r="AI35" i="7"/>
  <c r="AJ35" i="7"/>
  <c r="AK35" i="7"/>
  <c r="AI36" i="7"/>
  <c r="AJ36" i="7"/>
  <c r="AK36" i="7"/>
  <c r="AI37" i="7"/>
  <c r="AJ37" i="7"/>
  <c r="AK37" i="7"/>
  <c r="AI38" i="7"/>
  <c r="AJ38" i="7"/>
  <c r="AK38" i="7"/>
  <c r="AI39" i="7"/>
  <c r="AJ39" i="7"/>
  <c r="AK39" i="7"/>
  <c r="AI40" i="7"/>
  <c r="AJ40" i="7"/>
  <c r="AK40" i="7"/>
  <c r="AI41" i="7"/>
  <c r="AJ41" i="7"/>
  <c r="AK41" i="7"/>
  <c r="AI42" i="7"/>
  <c r="AJ42" i="7"/>
  <c r="AK42" i="7"/>
  <c r="AI43" i="7"/>
  <c r="AJ43" i="7"/>
  <c r="AK43" i="7"/>
  <c r="AI44" i="7"/>
  <c r="AJ44" i="7"/>
  <c r="AK44" i="7"/>
  <c r="AI45" i="7"/>
  <c r="AJ45" i="7"/>
  <c r="AK45" i="7"/>
  <c r="AI46" i="7"/>
  <c r="AJ46" i="7"/>
  <c r="AK46" i="7"/>
  <c r="AI47" i="7"/>
  <c r="AJ47" i="7"/>
  <c r="AK47" i="7"/>
  <c r="AI48" i="7"/>
  <c r="AJ48" i="7"/>
  <c r="AK48" i="7"/>
  <c r="AI49" i="7"/>
  <c r="AJ49" i="7"/>
  <c r="AK49" i="7"/>
  <c r="AI50" i="7"/>
  <c r="AJ50" i="7"/>
  <c r="AK50" i="7"/>
  <c r="AI51" i="7"/>
  <c r="AJ51" i="7"/>
  <c r="AK51" i="7"/>
  <c r="AI52" i="7"/>
  <c r="AJ52" i="7"/>
  <c r="AK52" i="7"/>
  <c r="AI53" i="7"/>
  <c r="AJ53" i="7"/>
  <c r="AK53" i="7"/>
  <c r="AI54" i="7"/>
  <c r="AJ54" i="7"/>
  <c r="AK54" i="7"/>
  <c r="AI55" i="7"/>
  <c r="AJ55" i="7"/>
  <c r="AK55" i="7"/>
  <c r="AI56" i="7"/>
  <c r="AJ56" i="7"/>
  <c r="AK56" i="7"/>
  <c r="AI57" i="7"/>
  <c r="AJ57" i="7"/>
  <c r="AK57" i="7"/>
  <c r="AI58" i="7"/>
  <c r="AJ58" i="7"/>
  <c r="AK58" i="7"/>
  <c r="AI59" i="7"/>
  <c r="AJ59" i="7"/>
  <c r="AK59" i="7"/>
  <c r="AI60" i="7"/>
  <c r="AJ60" i="7"/>
  <c r="AK60" i="7"/>
  <c r="AI61" i="7"/>
  <c r="AJ61" i="7"/>
  <c r="AK61" i="7"/>
  <c r="AI62" i="7"/>
  <c r="AJ62" i="7"/>
  <c r="AK62" i="7"/>
  <c r="AI63" i="7"/>
  <c r="AJ63" i="7"/>
  <c r="AK63" i="7"/>
  <c r="AI64" i="7"/>
  <c r="AJ64" i="7"/>
  <c r="AK64" i="7"/>
  <c r="AI65" i="7"/>
  <c r="AJ65" i="7"/>
  <c r="AK65" i="7"/>
  <c r="AI66" i="7"/>
  <c r="AJ66" i="7"/>
  <c r="AK66" i="7"/>
  <c r="M2" i="12"/>
  <c r="D15" i="5"/>
  <c r="D12" i="5"/>
  <c r="AZ7" i="5"/>
  <c r="AZ8" i="5"/>
  <c r="AZ9" i="5"/>
  <c r="AZ10" i="5"/>
  <c r="AZ11" i="5"/>
  <c r="AZ12" i="5"/>
  <c r="AZ13" i="5"/>
  <c r="AZ14" i="5"/>
  <c r="AZ15" i="5"/>
  <c r="AZ16" i="5"/>
  <c r="AZ17" i="5"/>
  <c r="AZ18" i="5"/>
  <c r="AZ19" i="5"/>
  <c r="AZ20" i="5"/>
  <c r="AZ21" i="5"/>
  <c r="AZ22" i="5"/>
  <c r="AZ23" i="5"/>
  <c r="AZ24" i="5"/>
  <c r="AZ25" i="5"/>
  <c r="AZ26" i="5"/>
  <c r="AZ27" i="5"/>
  <c r="AZ28" i="5"/>
  <c r="AZ29" i="5"/>
  <c r="AZ30" i="5"/>
  <c r="AZ31" i="5"/>
  <c r="AZ32" i="5"/>
  <c r="AZ33" i="5"/>
  <c r="AZ34" i="5"/>
  <c r="AZ35" i="5"/>
  <c r="AZ36" i="5"/>
  <c r="AZ37" i="5"/>
  <c r="AZ38" i="5"/>
  <c r="AZ39" i="5"/>
  <c r="AZ40" i="5"/>
  <c r="AZ41" i="5"/>
  <c r="AZ42" i="5"/>
  <c r="AZ43" i="5"/>
  <c r="AZ44" i="5"/>
  <c r="AZ45" i="5"/>
  <c r="AZ46" i="5"/>
  <c r="AZ47" i="5"/>
  <c r="AZ48" i="5"/>
  <c r="AZ49" i="5"/>
  <c r="AZ50" i="5"/>
  <c r="AZ51" i="5"/>
  <c r="AZ52" i="5"/>
  <c r="AZ53" i="5"/>
  <c r="AZ54" i="5"/>
  <c r="AZ55" i="5"/>
  <c r="AZ56" i="5"/>
  <c r="AZ57" i="5"/>
  <c r="AZ58" i="5"/>
  <c r="AZ59" i="5"/>
  <c r="AZ60" i="5"/>
  <c r="AZ61" i="5"/>
  <c r="AZ62" i="5"/>
  <c r="AZ63" i="5"/>
  <c r="AZ64" i="5"/>
  <c r="AZ65" i="5"/>
  <c r="AZ66" i="5"/>
  <c r="AZ67" i="5"/>
  <c r="AZ68" i="5"/>
  <c r="AZ69" i="5"/>
  <c r="AZ70" i="5"/>
  <c r="AZ71" i="5"/>
  <c r="AZ72" i="5"/>
  <c r="AZ73" i="5"/>
  <c r="AZ74" i="5"/>
  <c r="AZ75" i="5"/>
  <c r="AZ76" i="5"/>
  <c r="AZ77" i="5"/>
  <c r="AZ78" i="5"/>
  <c r="AZ79" i="5"/>
  <c r="AZ80" i="5"/>
  <c r="AZ81" i="5"/>
  <c r="AZ82" i="5"/>
  <c r="AZ83" i="5"/>
  <c r="AZ84" i="5"/>
  <c r="AZ85" i="5"/>
  <c r="AZ86" i="5"/>
  <c r="AZ87" i="5"/>
  <c r="AZ88" i="5"/>
  <c r="AZ89" i="5"/>
  <c r="AZ90" i="5"/>
  <c r="AZ91" i="5"/>
  <c r="AZ92" i="5"/>
  <c r="AZ93" i="5"/>
  <c r="AZ94" i="5"/>
  <c r="AZ95" i="5"/>
  <c r="AZ96" i="5"/>
  <c r="AZ97" i="5"/>
  <c r="AZ98" i="5"/>
  <c r="AZ99" i="5"/>
  <c r="AZ100" i="5"/>
  <c r="AZ101" i="5"/>
  <c r="AZ102" i="5"/>
  <c r="AZ103" i="5"/>
  <c r="AZ104" i="5"/>
  <c r="AZ105" i="5"/>
  <c r="AZ106" i="5"/>
  <c r="AZ107" i="5"/>
  <c r="AZ108" i="5"/>
  <c r="AZ109" i="5"/>
  <c r="AZ110" i="5"/>
  <c r="AZ111" i="5"/>
  <c r="AZ112" i="5"/>
  <c r="AZ113" i="5"/>
  <c r="AZ114" i="5"/>
  <c r="AZ115" i="5"/>
  <c r="AZ6" i="5"/>
  <c r="AJ7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J22" i="5"/>
  <c r="AJ23" i="5"/>
  <c r="AJ24" i="5"/>
  <c r="AJ25" i="5"/>
  <c r="AJ26" i="5"/>
  <c r="AJ27" i="5"/>
  <c r="AJ28" i="5"/>
  <c r="AJ29" i="5"/>
  <c r="AJ30" i="5"/>
  <c r="AJ31" i="5"/>
  <c r="AJ32" i="5"/>
  <c r="AJ33" i="5"/>
  <c r="AJ34" i="5"/>
  <c r="AJ35" i="5"/>
  <c r="AJ36" i="5"/>
  <c r="AJ37" i="5"/>
  <c r="AJ38" i="5"/>
  <c r="AJ39" i="5"/>
  <c r="AJ40" i="5"/>
  <c r="AJ41" i="5"/>
  <c r="AJ42" i="5"/>
  <c r="AJ43" i="5"/>
  <c r="AJ44" i="5"/>
  <c r="AJ45" i="5"/>
  <c r="AJ46" i="5"/>
  <c r="AJ47" i="5"/>
  <c r="AJ48" i="5"/>
  <c r="AJ49" i="5"/>
  <c r="AJ50" i="5"/>
  <c r="AJ51" i="5"/>
  <c r="AJ52" i="5"/>
  <c r="AJ53" i="5"/>
  <c r="AJ54" i="5"/>
  <c r="AJ55" i="5"/>
  <c r="AJ56" i="5"/>
  <c r="AJ57" i="5"/>
  <c r="AJ58" i="5"/>
  <c r="AJ59" i="5"/>
  <c r="AJ60" i="5"/>
  <c r="AJ61" i="5"/>
  <c r="AJ62" i="5"/>
  <c r="AJ63" i="5"/>
  <c r="AJ64" i="5"/>
  <c r="AJ65" i="5"/>
  <c r="AJ66" i="5"/>
  <c r="AJ67" i="5"/>
  <c r="AJ68" i="5"/>
  <c r="AJ69" i="5"/>
  <c r="AJ70" i="5"/>
  <c r="AJ71" i="5"/>
  <c r="AJ72" i="5"/>
  <c r="AJ73" i="5"/>
  <c r="AJ74" i="5"/>
  <c r="AJ75" i="5"/>
  <c r="AJ76" i="5"/>
  <c r="AJ77" i="5"/>
  <c r="AJ78" i="5"/>
  <c r="AJ79" i="5"/>
  <c r="AJ80" i="5"/>
  <c r="AJ81" i="5"/>
  <c r="AJ82" i="5"/>
  <c r="AJ83" i="5"/>
  <c r="AJ84" i="5"/>
  <c r="AJ85" i="5"/>
  <c r="AJ86" i="5"/>
  <c r="AJ87" i="5"/>
  <c r="AJ88" i="5"/>
  <c r="AJ89" i="5"/>
  <c r="AJ90" i="5"/>
  <c r="AJ91" i="5"/>
  <c r="AJ92" i="5"/>
  <c r="AJ93" i="5"/>
  <c r="AJ94" i="5"/>
  <c r="AJ95" i="5"/>
  <c r="AJ96" i="5"/>
  <c r="AJ97" i="5"/>
  <c r="AJ98" i="5"/>
  <c r="AJ99" i="5"/>
  <c r="AJ100" i="5"/>
  <c r="AJ101" i="5"/>
  <c r="AJ102" i="5"/>
  <c r="AJ103" i="5"/>
  <c r="AJ104" i="5"/>
  <c r="AJ105" i="5"/>
  <c r="AJ106" i="5"/>
  <c r="AJ107" i="5"/>
  <c r="AJ108" i="5"/>
  <c r="AJ109" i="5"/>
  <c r="AJ110" i="5"/>
  <c r="AJ111" i="5"/>
  <c r="AJ112" i="5"/>
  <c r="AJ113" i="5"/>
  <c r="AJ114" i="5"/>
  <c r="AJ115" i="5"/>
  <c r="AJ116" i="5"/>
  <c r="AJ6" i="5"/>
  <c r="D7" i="5"/>
  <c r="D8" i="5"/>
  <c r="D9" i="5"/>
  <c r="D10" i="5"/>
  <c r="D11" i="5"/>
  <c r="D6" i="5"/>
  <c r="D13" i="5"/>
  <c r="D14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AB8" i="7"/>
  <c r="AB9" i="7"/>
  <c r="AB10" i="7"/>
  <c r="AB11" i="7"/>
  <c r="AB12" i="7"/>
  <c r="AB13" i="7"/>
  <c r="AB14" i="7"/>
  <c r="AB15" i="7"/>
  <c r="AB16" i="7"/>
  <c r="AB17" i="7"/>
  <c r="AB18" i="7"/>
  <c r="AB19" i="7"/>
  <c r="AB20" i="7"/>
  <c r="AB21" i="7"/>
  <c r="AB22" i="7"/>
  <c r="AB23" i="7"/>
  <c r="AB24" i="7"/>
  <c r="AB25" i="7"/>
  <c r="AB26" i="7"/>
  <c r="AB27" i="7"/>
  <c r="AB7" i="7"/>
  <c r="CE144" i="6"/>
  <c r="CE143" i="6"/>
  <c r="CE142" i="6"/>
  <c r="CE141" i="6"/>
  <c r="CE140" i="6"/>
  <c r="CE139" i="6"/>
  <c r="CE138" i="6"/>
  <c r="CE137" i="6"/>
  <c r="CE136" i="6"/>
  <c r="CE135" i="6"/>
  <c r="CE134" i="6"/>
  <c r="CE133" i="6"/>
  <c r="CE132" i="6"/>
  <c r="CE131" i="6"/>
  <c r="CE130" i="6"/>
  <c r="CE129" i="6"/>
  <c r="CE128" i="6"/>
  <c r="CE127" i="6"/>
  <c r="CE126" i="6"/>
  <c r="CE125" i="6"/>
  <c r="CE124" i="6"/>
  <c r="CE123" i="6"/>
  <c r="CE122" i="6"/>
  <c r="CE121" i="6"/>
  <c r="CE120" i="6"/>
  <c r="CE119" i="6"/>
  <c r="CE118" i="6"/>
  <c r="CE117" i="6"/>
  <c r="CE116" i="6"/>
  <c r="CE115" i="6"/>
  <c r="CE114" i="6"/>
  <c r="CE113" i="6"/>
  <c r="CE112" i="6"/>
  <c r="CE111" i="6"/>
  <c r="CE110" i="6"/>
  <c r="CE109" i="6"/>
  <c r="CE108" i="6"/>
  <c r="CE107" i="6"/>
  <c r="CE106" i="6"/>
  <c r="CE105" i="6"/>
  <c r="CE104" i="6"/>
  <c r="CE103" i="6"/>
  <c r="CE102" i="6"/>
  <c r="CE101" i="6"/>
  <c r="CE100" i="6"/>
  <c r="CE99" i="6"/>
  <c r="CE98" i="6"/>
  <c r="CE97" i="6"/>
  <c r="CE96" i="6"/>
  <c r="CE95" i="6"/>
  <c r="CE94" i="6"/>
  <c r="CE93" i="6"/>
  <c r="CE92" i="6"/>
  <c r="CE91" i="6"/>
  <c r="CE90" i="6"/>
  <c r="CE89" i="6"/>
  <c r="CE88" i="6"/>
  <c r="CE87" i="6"/>
  <c r="CE86" i="6"/>
  <c r="CE85" i="6"/>
  <c r="CE84" i="6"/>
  <c r="CE83" i="6"/>
  <c r="CE82" i="6"/>
  <c r="CE81" i="6"/>
  <c r="CE80" i="6"/>
  <c r="CE79" i="6"/>
  <c r="CE78" i="6"/>
  <c r="CE77" i="6"/>
  <c r="CE76" i="6"/>
  <c r="CE75" i="6"/>
  <c r="CE74" i="6"/>
  <c r="CE73" i="6"/>
  <c r="CE72" i="6"/>
  <c r="CE71" i="6"/>
  <c r="CE70" i="6"/>
  <c r="CE69" i="6"/>
  <c r="CE68" i="6"/>
  <c r="CE67" i="6"/>
  <c r="CE66" i="6"/>
  <c r="CE65" i="6"/>
  <c r="CE64" i="6"/>
  <c r="CE63" i="6"/>
  <c r="CE62" i="6"/>
  <c r="CE61" i="6"/>
  <c r="CE60" i="6"/>
  <c r="CE59" i="6"/>
  <c r="CE58" i="6"/>
  <c r="CE57" i="6"/>
  <c r="CE56" i="6"/>
  <c r="CE55" i="6"/>
  <c r="CE54" i="6"/>
  <c r="CE53" i="6"/>
  <c r="CE52" i="6"/>
  <c r="CE51" i="6"/>
  <c r="CE50" i="6"/>
  <c r="CE49" i="6"/>
  <c r="CE48" i="6"/>
  <c r="CE47" i="6"/>
  <c r="CE46" i="6"/>
  <c r="CE45" i="6"/>
  <c r="CE44" i="6"/>
  <c r="CE43" i="6"/>
  <c r="CE42" i="6"/>
  <c r="CE41" i="6"/>
  <c r="CE40" i="6"/>
  <c r="CE39" i="6"/>
  <c r="BZ144" i="6"/>
  <c r="BZ143" i="6"/>
  <c r="BZ142" i="6"/>
  <c r="BZ141" i="6"/>
  <c r="BZ140" i="6"/>
  <c r="BZ139" i="6"/>
  <c r="BZ138" i="6"/>
  <c r="BZ137" i="6"/>
  <c r="BZ136" i="6"/>
  <c r="BZ135" i="6"/>
  <c r="BZ134" i="6"/>
  <c r="BZ133" i="6"/>
  <c r="BZ132" i="6"/>
  <c r="BZ131" i="6"/>
  <c r="BZ130" i="6"/>
  <c r="BZ129" i="6"/>
  <c r="BZ128" i="6"/>
  <c r="BZ127" i="6"/>
  <c r="BZ126" i="6"/>
  <c r="BZ125" i="6"/>
  <c r="BZ124" i="6"/>
  <c r="BZ123" i="6"/>
  <c r="BZ122" i="6"/>
  <c r="BZ121" i="6"/>
  <c r="BZ120" i="6"/>
  <c r="BZ119" i="6"/>
  <c r="BZ118" i="6"/>
  <c r="BZ117" i="6"/>
  <c r="BZ116" i="6"/>
  <c r="BZ115" i="6"/>
  <c r="BZ114" i="6"/>
  <c r="BZ113" i="6"/>
  <c r="BZ112" i="6"/>
  <c r="BZ111" i="6"/>
  <c r="BZ110" i="6"/>
  <c r="BZ109" i="6"/>
  <c r="BZ108" i="6"/>
  <c r="BZ107" i="6"/>
  <c r="BZ106" i="6"/>
  <c r="BZ105" i="6"/>
  <c r="BZ104" i="6"/>
  <c r="BZ103" i="6"/>
  <c r="BZ102" i="6"/>
  <c r="BZ101" i="6"/>
  <c r="BZ100" i="6"/>
  <c r="BZ99" i="6"/>
  <c r="BZ98" i="6"/>
  <c r="BZ97" i="6"/>
  <c r="BZ96" i="6"/>
  <c r="BZ95" i="6"/>
  <c r="BZ94" i="6"/>
  <c r="BZ93" i="6"/>
  <c r="BZ92" i="6"/>
  <c r="BZ91" i="6"/>
  <c r="BZ90" i="6"/>
  <c r="BZ89" i="6"/>
  <c r="BZ88" i="6"/>
  <c r="BZ87" i="6"/>
  <c r="BZ86" i="6"/>
  <c r="BZ85" i="6"/>
  <c r="BZ84" i="6"/>
  <c r="BZ83" i="6"/>
  <c r="BZ82" i="6"/>
  <c r="BZ81" i="6"/>
  <c r="BZ80" i="6"/>
  <c r="BZ79" i="6"/>
  <c r="BZ78" i="6"/>
  <c r="BZ77" i="6"/>
  <c r="BZ76" i="6"/>
  <c r="BZ75" i="6"/>
  <c r="BZ74" i="6"/>
  <c r="BZ73" i="6"/>
  <c r="BZ72" i="6"/>
  <c r="BZ71" i="6"/>
  <c r="BZ70" i="6"/>
  <c r="BZ69" i="6"/>
  <c r="BZ68" i="6"/>
  <c r="BZ67" i="6"/>
  <c r="BZ66" i="6"/>
  <c r="BZ65" i="6"/>
  <c r="BZ64" i="6"/>
  <c r="BZ63" i="6"/>
  <c r="BZ62" i="6"/>
  <c r="BZ61" i="6"/>
  <c r="BZ60" i="6"/>
  <c r="BZ59" i="6"/>
  <c r="BZ58" i="6"/>
  <c r="BZ57" i="6"/>
  <c r="BZ56" i="6"/>
  <c r="BZ55" i="6"/>
  <c r="BZ54" i="6"/>
  <c r="BZ53" i="6"/>
  <c r="BZ52" i="6"/>
  <c r="BZ51" i="6"/>
  <c r="BZ50" i="6"/>
  <c r="BZ49" i="6"/>
  <c r="BZ48" i="6"/>
  <c r="BZ47" i="6"/>
  <c r="BZ46" i="6"/>
  <c r="BZ45" i="6"/>
  <c r="BZ44" i="6"/>
  <c r="BZ43" i="6"/>
  <c r="BZ42" i="6"/>
  <c r="BZ41" i="6"/>
  <c r="BZ40" i="6"/>
  <c r="BZ39" i="6"/>
  <c r="BU144" i="6"/>
  <c r="BU143" i="6"/>
  <c r="BU142" i="6"/>
  <c r="BU141" i="6"/>
  <c r="BU140" i="6"/>
  <c r="BU139" i="6"/>
  <c r="BU138" i="6"/>
  <c r="BU137" i="6"/>
  <c r="BU136" i="6"/>
  <c r="BU135" i="6"/>
  <c r="BU134" i="6"/>
  <c r="BU133" i="6"/>
  <c r="BU132" i="6"/>
  <c r="BU131" i="6"/>
  <c r="BU130" i="6"/>
  <c r="BU129" i="6"/>
  <c r="BU128" i="6"/>
  <c r="BU127" i="6"/>
  <c r="BU126" i="6"/>
  <c r="BU125" i="6"/>
  <c r="BU124" i="6"/>
  <c r="BU123" i="6"/>
  <c r="BU122" i="6"/>
  <c r="BU121" i="6"/>
  <c r="BU120" i="6"/>
  <c r="BU119" i="6"/>
  <c r="BU118" i="6"/>
  <c r="BU117" i="6"/>
  <c r="BU116" i="6"/>
  <c r="BU115" i="6"/>
  <c r="BU114" i="6"/>
  <c r="BU113" i="6"/>
  <c r="BU112" i="6"/>
  <c r="BU111" i="6"/>
  <c r="BU110" i="6"/>
  <c r="BU109" i="6"/>
  <c r="BU108" i="6"/>
  <c r="BU107" i="6"/>
  <c r="BU106" i="6"/>
  <c r="BU105" i="6"/>
  <c r="BU104" i="6"/>
  <c r="BU103" i="6"/>
  <c r="BU102" i="6"/>
  <c r="BU101" i="6"/>
  <c r="BU100" i="6"/>
  <c r="BU99" i="6"/>
  <c r="BU98" i="6"/>
  <c r="BU97" i="6"/>
  <c r="BU96" i="6"/>
  <c r="BU95" i="6"/>
  <c r="BU94" i="6"/>
  <c r="BU93" i="6"/>
  <c r="BU92" i="6"/>
  <c r="BU91" i="6"/>
  <c r="BU90" i="6"/>
  <c r="BU89" i="6"/>
  <c r="BU88" i="6"/>
  <c r="BU87" i="6"/>
  <c r="BU86" i="6"/>
  <c r="BU85" i="6"/>
  <c r="BU84" i="6"/>
  <c r="BU83" i="6"/>
  <c r="BU82" i="6"/>
  <c r="BU81" i="6"/>
  <c r="BU80" i="6"/>
  <c r="BU79" i="6"/>
  <c r="BU78" i="6"/>
  <c r="BU77" i="6"/>
  <c r="BU76" i="6"/>
  <c r="BU75" i="6"/>
  <c r="BU74" i="6"/>
  <c r="BU73" i="6"/>
  <c r="BU72" i="6"/>
  <c r="BU71" i="6"/>
  <c r="BU70" i="6"/>
  <c r="BU69" i="6"/>
  <c r="BU68" i="6"/>
  <c r="BU67" i="6"/>
  <c r="BU66" i="6"/>
  <c r="BU65" i="6"/>
  <c r="BU64" i="6"/>
  <c r="BU63" i="6"/>
  <c r="BU62" i="6"/>
  <c r="BU61" i="6"/>
  <c r="BU60" i="6"/>
  <c r="BU59" i="6"/>
  <c r="BU58" i="6"/>
  <c r="BU57" i="6"/>
  <c r="BU56" i="6"/>
  <c r="BU55" i="6"/>
  <c r="BU54" i="6"/>
  <c r="BU53" i="6"/>
  <c r="BU52" i="6"/>
  <c r="BU51" i="6"/>
  <c r="BU50" i="6"/>
  <c r="BU49" i="6"/>
  <c r="BU48" i="6"/>
  <c r="BU47" i="6"/>
  <c r="BU46" i="6"/>
  <c r="BU45" i="6"/>
  <c r="BO144" i="6"/>
  <c r="BO143" i="6"/>
  <c r="BO142" i="6"/>
  <c r="BO141" i="6"/>
  <c r="BO140" i="6"/>
  <c r="BO139" i="6"/>
  <c r="BO138" i="6"/>
  <c r="BO137" i="6"/>
  <c r="BO136" i="6"/>
  <c r="BO135" i="6"/>
  <c r="BO134" i="6"/>
  <c r="BO133" i="6"/>
  <c r="BO132" i="6"/>
  <c r="BO131" i="6"/>
  <c r="BO130" i="6"/>
  <c r="BO129" i="6"/>
  <c r="BO128" i="6"/>
  <c r="BO127" i="6"/>
  <c r="BO126" i="6"/>
  <c r="BO125" i="6"/>
  <c r="BO124" i="6"/>
  <c r="BO123" i="6"/>
  <c r="BO122" i="6"/>
  <c r="BO121" i="6"/>
  <c r="BO120" i="6"/>
  <c r="BO119" i="6"/>
  <c r="BO118" i="6"/>
  <c r="BO117" i="6"/>
  <c r="BO116" i="6"/>
  <c r="BO115" i="6"/>
  <c r="BO114" i="6"/>
  <c r="BO113" i="6"/>
  <c r="BO112" i="6"/>
  <c r="BO111" i="6"/>
  <c r="BO110" i="6"/>
  <c r="BO109" i="6"/>
  <c r="BO108" i="6"/>
  <c r="BO107" i="6"/>
  <c r="BO106" i="6"/>
  <c r="BO105" i="6"/>
  <c r="BO104" i="6"/>
  <c r="BO103" i="6"/>
  <c r="BO102" i="6"/>
  <c r="BO101" i="6"/>
  <c r="BO100" i="6"/>
  <c r="BO99" i="6"/>
  <c r="BO98" i="6"/>
  <c r="BO97" i="6"/>
  <c r="BO96" i="6"/>
  <c r="BO95" i="6"/>
  <c r="BO94" i="6"/>
  <c r="BO93" i="6"/>
  <c r="BO92" i="6"/>
  <c r="BO91" i="6"/>
  <c r="BO90" i="6"/>
  <c r="BO89" i="6"/>
  <c r="BO88" i="6"/>
  <c r="BO87" i="6"/>
  <c r="BO86" i="6"/>
  <c r="BO85" i="6"/>
  <c r="BO84" i="6"/>
  <c r="BO83" i="6"/>
  <c r="BO82" i="6"/>
  <c r="BO81" i="6"/>
  <c r="BO80" i="6"/>
  <c r="BO79" i="6"/>
  <c r="BO78" i="6"/>
  <c r="BO77" i="6"/>
  <c r="BO76" i="6"/>
  <c r="BO75" i="6"/>
  <c r="BO74" i="6"/>
  <c r="BO73" i="6"/>
  <c r="BO72" i="6"/>
  <c r="BO71" i="6"/>
  <c r="BO70" i="6"/>
  <c r="BO69" i="6"/>
  <c r="BO68" i="6"/>
  <c r="BO67" i="6"/>
  <c r="BO66" i="6"/>
  <c r="BO65" i="6"/>
  <c r="BO64" i="6"/>
  <c r="BO63" i="6"/>
  <c r="BO62" i="6"/>
  <c r="BO61" i="6"/>
  <c r="BO60" i="6"/>
  <c r="BO59" i="6"/>
  <c r="BO58" i="6"/>
  <c r="BO57" i="6"/>
  <c r="BO56" i="6"/>
  <c r="BO55" i="6"/>
  <c r="BO54" i="6"/>
  <c r="BO53" i="6"/>
  <c r="BO52" i="6"/>
  <c r="BO51" i="6"/>
  <c r="BO50" i="6"/>
  <c r="BO49" i="6"/>
  <c r="BO48" i="6"/>
  <c r="BO47" i="6"/>
  <c r="BO46" i="6"/>
  <c r="BO45" i="6"/>
  <c r="CL212" i="7"/>
  <c r="CL216" i="7" s="1"/>
  <c r="CL204" i="7"/>
  <c r="CL208" i="7" s="1"/>
  <c r="CL192" i="7"/>
  <c r="CL184" i="7"/>
  <c r="CL188" i="7" s="1"/>
  <c r="AP10" i="7"/>
  <c r="AP11" i="7"/>
  <c r="AP12" i="7"/>
  <c r="AP13" i="7"/>
  <c r="AP14" i="7"/>
  <c r="AP15" i="7"/>
  <c r="AP16" i="7"/>
  <c r="AP17" i="7"/>
  <c r="AP18" i="7"/>
  <c r="AP19" i="7"/>
  <c r="AP20" i="7"/>
  <c r="AP21" i="7"/>
  <c r="AP22" i="7"/>
  <c r="AP9" i="7"/>
  <c r="AG14" i="7"/>
  <c r="AG15" i="7"/>
  <c r="AG16" i="7"/>
  <c r="AG17" i="7"/>
  <c r="AG18" i="7"/>
  <c r="AG19" i="7"/>
  <c r="AG20" i="7"/>
  <c r="AG21" i="7"/>
  <c r="AG22" i="7"/>
  <c r="AG23" i="7"/>
  <c r="AG24" i="7"/>
  <c r="AG25" i="7"/>
  <c r="AG26" i="7"/>
  <c r="AG27" i="7"/>
  <c r="AG28" i="7"/>
  <c r="AG29" i="7"/>
  <c r="AG30" i="7"/>
  <c r="AG31" i="7"/>
  <c r="AG32" i="7"/>
  <c r="AG33" i="7"/>
  <c r="AG34" i="7"/>
  <c r="AG35" i="7"/>
  <c r="AG36" i="7"/>
  <c r="AG37" i="7"/>
  <c r="AG38" i="7"/>
  <c r="AG39" i="7"/>
  <c r="AG40" i="7"/>
  <c r="AG41" i="7"/>
  <c r="AG42" i="7"/>
  <c r="AG43" i="7"/>
  <c r="AG44" i="7"/>
  <c r="AG45" i="7"/>
  <c r="AG46" i="7"/>
  <c r="AG47" i="7"/>
  <c r="AG48" i="7"/>
  <c r="AG49" i="7"/>
  <c r="AG50" i="7"/>
  <c r="AG51" i="7"/>
  <c r="AG52" i="7"/>
  <c r="AG53" i="7"/>
  <c r="AG54" i="7"/>
  <c r="AF13" i="7"/>
  <c r="AG13" i="7"/>
  <c r="CL171" i="7"/>
  <c r="CL173" i="7" s="1"/>
  <c r="CL163" i="7"/>
  <c r="CL167" i="7" s="1"/>
  <c r="CL151" i="7"/>
  <c r="CL155" i="7" s="1"/>
  <c r="CL143" i="7"/>
  <c r="CL147" i="7" s="1"/>
  <c r="DO8" i="7"/>
  <c r="DO9" i="7"/>
  <c r="DO10" i="7"/>
  <c r="DO11" i="7"/>
  <c r="DO12" i="7"/>
  <c r="DO13" i="7"/>
  <c r="DO14" i="7"/>
  <c r="DO15" i="7"/>
  <c r="DO16" i="7"/>
  <c r="DN17" i="7"/>
  <c r="DO17" i="7"/>
  <c r="DN7" i="7"/>
  <c r="DL8" i="7"/>
  <c r="DL9" i="7"/>
  <c r="DL10" i="7"/>
  <c r="DL11" i="7"/>
  <c r="DL12" i="7"/>
  <c r="DL13" i="7"/>
  <c r="DL14" i="7"/>
  <c r="DL15" i="7"/>
  <c r="DL16" i="7"/>
  <c r="DL17" i="7"/>
  <c r="DK7" i="7"/>
  <c r="AF7" i="7"/>
  <c r="AF8" i="7"/>
  <c r="AF9" i="7"/>
  <c r="AF10" i="7"/>
  <c r="AF11" i="7"/>
  <c r="AF12" i="7"/>
  <c r="AF14" i="7"/>
  <c r="AF15" i="7"/>
  <c r="AF16" i="7"/>
  <c r="AF17" i="7"/>
  <c r="AF18" i="7"/>
  <c r="AF19" i="7"/>
  <c r="AF20" i="7"/>
  <c r="AF21" i="7"/>
  <c r="AF22" i="7"/>
  <c r="AF23" i="7"/>
  <c r="AF24" i="7"/>
  <c r="AF25" i="7"/>
  <c r="AF26" i="7"/>
  <c r="AF27" i="7"/>
  <c r="AF28" i="7"/>
  <c r="AF29" i="7"/>
  <c r="AF30" i="7"/>
  <c r="AF31" i="7"/>
  <c r="AF32" i="7"/>
  <c r="AF33" i="7"/>
  <c r="AF34" i="7"/>
  <c r="AF35" i="7"/>
  <c r="AF36" i="7"/>
  <c r="AF37" i="7"/>
  <c r="AF38" i="7"/>
  <c r="AF39" i="7"/>
  <c r="AF40" i="7"/>
  <c r="AF41" i="7"/>
  <c r="AF42" i="7"/>
  <c r="AF43" i="7"/>
  <c r="AF44" i="7"/>
  <c r="AF45" i="7"/>
  <c r="AF46" i="7"/>
  <c r="AF47" i="7"/>
  <c r="AF48" i="7"/>
  <c r="AF49" i="7"/>
  <c r="AF50" i="7"/>
  <c r="AF51" i="7"/>
  <c r="AF52" i="7"/>
  <c r="AF53" i="7"/>
  <c r="AF54" i="7"/>
  <c r="AF55" i="7"/>
  <c r="AF56" i="7"/>
  <c r="AF57" i="7"/>
  <c r="AF58" i="7"/>
  <c r="AF59" i="7"/>
  <c r="AF60" i="7"/>
  <c r="AF61" i="7"/>
  <c r="AF62" i="7"/>
  <c r="AF63" i="7"/>
  <c r="AF64" i="7"/>
  <c r="AF65" i="7"/>
  <c r="AF66" i="7"/>
  <c r="CB8" i="7"/>
  <c r="CC8" i="7"/>
  <c r="CD8" i="7"/>
  <c r="CB9" i="7"/>
  <c r="CC9" i="7"/>
  <c r="CD9" i="7"/>
  <c r="CB10" i="7"/>
  <c r="CC10" i="7"/>
  <c r="CD10" i="7"/>
  <c r="CB11" i="7"/>
  <c r="CC11" i="7"/>
  <c r="CD11" i="7"/>
  <c r="CB12" i="7"/>
  <c r="CC12" i="7"/>
  <c r="CD12" i="7"/>
  <c r="CB13" i="7"/>
  <c r="CC13" i="7"/>
  <c r="CD13" i="7"/>
  <c r="CB14" i="7"/>
  <c r="CC14" i="7"/>
  <c r="CD14" i="7"/>
  <c r="CB15" i="7"/>
  <c r="CC15" i="7"/>
  <c r="CD15" i="7"/>
  <c r="CB16" i="7"/>
  <c r="CC16" i="7"/>
  <c r="CD16" i="7"/>
  <c r="CB17" i="7"/>
  <c r="CC17" i="7"/>
  <c r="CD17" i="7"/>
  <c r="CB18" i="7"/>
  <c r="CC18" i="7"/>
  <c r="CD18" i="7"/>
  <c r="CB19" i="7"/>
  <c r="CC19" i="7"/>
  <c r="CD19" i="7"/>
  <c r="CB20" i="7"/>
  <c r="CC20" i="7"/>
  <c r="CD20" i="7"/>
  <c r="CC7" i="7"/>
  <c r="CD7" i="7"/>
  <c r="AD8" i="7"/>
  <c r="AE8" i="7"/>
  <c r="AD9" i="7"/>
  <c r="AE9" i="7"/>
  <c r="AD10" i="7"/>
  <c r="AE10" i="7"/>
  <c r="AD11" i="7"/>
  <c r="AE11" i="7"/>
  <c r="AD12" i="7"/>
  <c r="AE12" i="7"/>
  <c r="AD13" i="7"/>
  <c r="AE13" i="7"/>
  <c r="AD14" i="7"/>
  <c r="AE14" i="7"/>
  <c r="AD15" i="7"/>
  <c r="AE15" i="7"/>
  <c r="AD16" i="7"/>
  <c r="AE16" i="7"/>
  <c r="AD17" i="7"/>
  <c r="AE17" i="7"/>
  <c r="AD18" i="7"/>
  <c r="AE18" i="7"/>
  <c r="AD19" i="7"/>
  <c r="AE19" i="7"/>
  <c r="AD20" i="7"/>
  <c r="AE20" i="7"/>
  <c r="AD21" i="7"/>
  <c r="AE21" i="7"/>
  <c r="AD22" i="7"/>
  <c r="AE22" i="7"/>
  <c r="AD23" i="7"/>
  <c r="AE23" i="7"/>
  <c r="AD24" i="7"/>
  <c r="AE24" i="7"/>
  <c r="AD25" i="7"/>
  <c r="AE25" i="7"/>
  <c r="AD26" i="7"/>
  <c r="AE26" i="7"/>
  <c r="AD27" i="7"/>
  <c r="AE27" i="7"/>
  <c r="AD28" i="7"/>
  <c r="AE28" i="7"/>
  <c r="AD29" i="7"/>
  <c r="AE29" i="7"/>
  <c r="AD30" i="7"/>
  <c r="AE30" i="7"/>
  <c r="AD31" i="7"/>
  <c r="AE31" i="7"/>
  <c r="AD32" i="7"/>
  <c r="AE32" i="7"/>
  <c r="AD33" i="7"/>
  <c r="AE33" i="7"/>
  <c r="AD34" i="7"/>
  <c r="AE34" i="7"/>
  <c r="AD35" i="7"/>
  <c r="AE35" i="7"/>
  <c r="AD36" i="7"/>
  <c r="AE36" i="7"/>
  <c r="AD37" i="7"/>
  <c r="AE37" i="7"/>
  <c r="AD38" i="7"/>
  <c r="AE38" i="7"/>
  <c r="AD39" i="7"/>
  <c r="AE39" i="7"/>
  <c r="AD40" i="7"/>
  <c r="AE40" i="7"/>
  <c r="AD41" i="7"/>
  <c r="AE41" i="7"/>
  <c r="AD42" i="7"/>
  <c r="AE42" i="7"/>
  <c r="AD43" i="7"/>
  <c r="AE43" i="7"/>
  <c r="AD44" i="7"/>
  <c r="AE44" i="7"/>
  <c r="AD45" i="7"/>
  <c r="AE45" i="7"/>
  <c r="AD46" i="7"/>
  <c r="AE46" i="7"/>
  <c r="AD47" i="7"/>
  <c r="AE47" i="7"/>
  <c r="AD48" i="7"/>
  <c r="AE48" i="7"/>
  <c r="AD49" i="7"/>
  <c r="AE49" i="7"/>
  <c r="AD50" i="7"/>
  <c r="AE50" i="7"/>
  <c r="AD51" i="7"/>
  <c r="AE51" i="7"/>
  <c r="AD52" i="7"/>
  <c r="AE52" i="7"/>
  <c r="AD53" i="7"/>
  <c r="AE53" i="7"/>
  <c r="AD54" i="7"/>
  <c r="AE54" i="7"/>
  <c r="AD55" i="7"/>
  <c r="AE55" i="7"/>
  <c r="AD56" i="7"/>
  <c r="AE56" i="7"/>
  <c r="AD57" i="7"/>
  <c r="AE57" i="7"/>
  <c r="AD58" i="7"/>
  <c r="AE58" i="7"/>
  <c r="AD59" i="7"/>
  <c r="AE59" i="7"/>
  <c r="AD60" i="7"/>
  <c r="AE60" i="7"/>
  <c r="AD61" i="7"/>
  <c r="AE61" i="7"/>
  <c r="AD62" i="7"/>
  <c r="AE62" i="7"/>
  <c r="AD63" i="7"/>
  <c r="AE63" i="7"/>
  <c r="AD64" i="7"/>
  <c r="AE64" i="7"/>
  <c r="AD65" i="7"/>
  <c r="AE65" i="7"/>
  <c r="AD66" i="7"/>
  <c r="AE66" i="7"/>
  <c r="AD7" i="7"/>
  <c r="AE7" i="7"/>
  <c r="BT8" i="7"/>
  <c r="BU8" i="7"/>
  <c r="BT9" i="7"/>
  <c r="BU9" i="7"/>
  <c r="BT10" i="7"/>
  <c r="BU10" i="7"/>
  <c r="BT11" i="7"/>
  <c r="BU11" i="7"/>
  <c r="BT12" i="7"/>
  <c r="BU12" i="7"/>
  <c r="BT13" i="7"/>
  <c r="BU13" i="7"/>
  <c r="BT14" i="7"/>
  <c r="BU14" i="7"/>
  <c r="BT15" i="7"/>
  <c r="BU15" i="7"/>
  <c r="BT16" i="7"/>
  <c r="BU16" i="7"/>
  <c r="BT17" i="7"/>
  <c r="BU17" i="7"/>
  <c r="BT18" i="7"/>
  <c r="BU18" i="7"/>
  <c r="BT19" i="7"/>
  <c r="BU19" i="7"/>
  <c r="BT20" i="7"/>
  <c r="BU20" i="7"/>
  <c r="BT21" i="7"/>
  <c r="BU21" i="7"/>
  <c r="BT22" i="7"/>
  <c r="BU22" i="7"/>
  <c r="BT23" i="7"/>
  <c r="BU23" i="7"/>
  <c r="BT24" i="7"/>
  <c r="BU24" i="7"/>
  <c r="BT25" i="7"/>
  <c r="BU25" i="7"/>
  <c r="BT26" i="7"/>
  <c r="BU26" i="7"/>
  <c r="BT27" i="7"/>
  <c r="BU27" i="7"/>
  <c r="BT28" i="7"/>
  <c r="BU28" i="7"/>
  <c r="BT29" i="7"/>
  <c r="BU29" i="7"/>
  <c r="BT30" i="7"/>
  <c r="BU30" i="7"/>
  <c r="BT31" i="7"/>
  <c r="BU31" i="7"/>
  <c r="BT32" i="7"/>
  <c r="BU32" i="7"/>
  <c r="BT33" i="7"/>
  <c r="BU33" i="7"/>
  <c r="BT34" i="7"/>
  <c r="BU34" i="7"/>
  <c r="BT35" i="7"/>
  <c r="BU35" i="7"/>
  <c r="BT36" i="7"/>
  <c r="BU36" i="7"/>
  <c r="BT37" i="7"/>
  <c r="BU37" i="7"/>
  <c r="BT38" i="7"/>
  <c r="BU38" i="7"/>
  <c r="BT39" i="7"/>
  <c r="BU39" i="7"/>
  <c r="BT40" i="7"/>
  <c r="BU40" i="7"/>
  <c r="BT41" i="7"/>
  <c r="BU41" i="7"/>
  <c r="BT42" i="7"/>
  <c r="BU42" i="7"/>
  <c r="BT43" i="7"/>
  <c r="BU43" i="7"/>
  <c r="BT44" i="7"/>
  <c r="BU44" i="7"/>
  <c r="BT45" i="7"/>
  <c r="BU45" i="7"/>
  <c r="BT46" i="7"/>
  <c r="BU46" i="7"/>
  <c r="BT47" i="7"/>
  <c r="BU47" i="7"/>
  <c r="BT48" i="7"/>
  <c r="BU48" i="7"/>
  <c r="BT7" i="7"/>
  <c r="BU7" i="7"/>
  <c r="BX8" i="7"/>
  <c r="BY8" i="7"/>
  <c r="BX9" i="7"/>
  <c r="BY9" i="7"/>
  <c r="BX10" i="7"/>
  <c r="BY10" i="7"/>
  <c r="BX11" i="7"/>
  <c r="BY11" i="7"/>
  <c r="BX12" i="7"/>
  <c r="BY12" i="7"/>
  <c r="BX13" i="7"/>
  <c r="BY13" i="7"/>
  <c r="BX14" i="7"/>
  <c r="BY14" i="7"/>
  <c r="BX15" i="7"/>
  <c r="BY15" i="7"/>
  <c r="BX16" i="7"/>
  <c r="BY16" i="7"/>
  <c r="BX17" i="7"/>
  <c r="BY17" i="7"/>
  <c r="BX18" i="7"/>
  <c r="BY18" i="7"/>
  <c r="BX19" i="7"/>
  <c r="BY19" i="7"/>
  <c r="BX20" i="7"/>
  <c r="BY20" i="7"/>
  <c r="BX21" i="7"/>
  <c r="BY21" i="7"/>
  <c r="BX22" i="7"/>
  <c r="BY22" i="7"/>
  <c r="BX23" i="7"/>
  <c r="BY23" i="7"/>
  <c r="BX24" i="7"/>
  <c r="BY24" i="7"/>
  <c r="BX25" i="7"/>
  <c r="BY25" i="7"/>
  <c r="BX26" i="7"/>
  <c r="BY26" i="7"/>
  <c r="BX27" i="7"/>
  <c r="BY27" i="7"/>
  <c r="BX28" i="7"/>
  <c r="BY28" i="7"/>
  <c r="BX29" i="7"/>
  <c r="BY29" i="7"/>
  <c r="BX30" i="7"/>
  <c r="BY30" i="7"/>
  <c r="BX31" i="7"/>
  <c r="BY31" i="7"/>
  <c r="BX32" i="7"/>
  <c r="BY32" i="7"/>
  <c r="BX33" i="7"/>
  <c r="BY33" i="7"/>
  <c r="BX34" i="7"/>
  <c r="BY34" i="7"/>
  <c r="BX35" i="7"/>
  <c r="BY35" i="7"/>
  <c r="BX36" i="7"/>
  <c r="BY36" i="7"/>
  <c r="BX37" i="7"/>
  <c r="BY37" i="7"/>
  <c r="BX38" i="7"/>
  <c r="BY38" i="7"/>
  <c r="BX39" i="7"/>
  <c r="BY39" i="7"/>
  <c r="BX40" i="7"/>
  <c r="BY40" i="7"/>
  <c r="BX41" i="7"/>
  <c r="BY41" i="7"/>
  <c r="BX42" i="7"/>
  <c r="BY42" i="7"/>
  <c r="BX43" i="7"/>
  <c r="BY43" i="7"/>
  <c r="BX44" i="7"/>
  <c r="BY44" i="7"/>
  <c r="BX45" i="7"/>
  <c r="BY45" i="7"/>
  <c r="BX46" i="7"/>
  <c r="BY46" i="7"/>
  <c r="BX47" i="7"/>
  <c r="BY47" i="7"/>
  <c r="BX48" i="7"/>
  <c r="BY48" i="7"/>
  <c r="BX7" i="7"/>
  <c r="BY7" i="7"/>
  <c r="CF8" i="7"/>
  <c r="CG8" i="7"/>
  <c r="CH8" i="7"/>
  <c r="CF9" i="7"/>
  <c r="CG9" i="7"/>
  <c r="CH9" i="7"/>
  <c r="CF10" i="7"/>
  <c r="CG10" i="7"/>
  <c r="CH10" i="7"/>
  <c r="CF11" i="7"/>
  <c r="CG11" i="7"/>
  <c r="CH11" i="7"/>
  <c r="CF12" i="7"/>
  <c r="CG12" i="7"/>
  <c r="CH12" i="7"/>
  <c r="CF13" i="7"/>
  <c r="CG13" i="7"/>
  <c r="CH13" i="7"/>
  <c r="CF14" i="7"/>
  <c r="CG14" i="7"/>
  <c r="CH14" i="7"/>
  <c r="CF15" i="7"/>
  <c r="CG15" i="7"/>
  <c r="CH15" i="7"/>
  <c r="CF16" i="7"/>
  <c r="CG16" i="7"/>
  <c r="CH16" i="7"/>
  <c r="CF17" i="7"/>
  <c r="CG17" i="7"/>
  <c r="CH17" i="7"/>
  <c r="CF18" i="7"/>
  <c r="CG18" i="7"/>
  <c r="CH18" i="7"/>
  <c r="CF19" i="7"/>
  <c r="CG19" i="7"/>
  <c r="CH19" i="7"/>
  <c r="CF20" i="7"/>
  <c r="CG20" i="7"/>
  <c r="CH20" i="7"/>
  <c r="CG7" i="7"/>
  <c r="CH7" i="7"/>
  <c r="CF7" i="7"/>
  <c r="CB7" i="7"/>
  <c r="AR8" i="7"/>
  <c r="AS8" i="7"/>
  <c r="AT8" i="7"/>
  <c r="AR9" i="7"/>
  <c r="AS9" i="7"/>
  <c r="AT9" i="7"/>
  <c r="AR10" i="7"/>
  <c r="AS10" i="7"/>
  <c r="AT10" i="7"/>
  <c r="AR11" i="7"/>
  <c r="AS11" i="7"/>
  <c r="AT11" i="7"/>
  <c r="AR12" i="7"/>
  <c r="AS12" i="7"/>
  <c r="AT12" i="7"/>
  <c r="AR13" i="7"/>
  <c r="AS13" i="7"/>
  <c r="AT13" i="7"/>
  <c r="AR14" i="7"/>
  <c r="AS14" i="7"/>
  <c r="AT14" i="7"/>
  <c r="AR15" i="7"/>
  <c r="AS15" i="7"/>
  <c r="AT15" i="7"/>
  <c r="AR16" i="7"/>
  <c r="AS16" i="7"/>
  <c r="AT16" i="7"/>
  <c r="AR17" i="7"/>
  <c r="AS17" i="7"/>
  <c r="AT17" i="7"/>
  <c r="AR18" i="7"/>
  <c r="AS18" i="7"/>
  <c r="AT18" i="7"/>
  <c r="AR19" i="7"/>
  <c r="AS19" i="7"/>
  <c r="AT19" i="7"/>
  <c r="AR20" i="7"/>
  <c r="AS20" i="7"/>
  <c r="AT20" i="7"/>
  <c r="AR21" i="7"/>
  <c r="AS21" i="7"/>
  <c r="AT21" i="7"/>
  <c r="AR22" i="7"/>
  <c r="AS22" i="7"/>
  <c r="AT22" i="7"/>
  <c r="AR23" i="7"/>
  <c r="AS23" i="7"/>
  <c r="AT23" i="7"/>
  <c r="AR24" i="7"/>
  <c r="AS24" i="7"/>
  <c r="AT24" i="7"/>
  <c r="AR25" i="7"/>
  <c r="AS25" i="7"/>
  <c r="AT25" i="7"/>
  <c r="AR26" i="7"/>
  <c r="AS26" i="7"/>
  <c r="AT26" i="7"/>
  <c r="AS7" i="7"/>
  <c r="AT7" i="7"/>
  <c r="AR7" i="7"/>
  <c r="AM7" i="7"/>
  <c r="DH8" i="7"/>
  <c r="DH9" i="7"/>
  <c r="DH10" i="7"/>
  <c r="DH11" i="7"/>
  <c r="DH12" i="7"/>
  <c r="DH13" i="7"/>
  <c r="DH14" i="7"/>
  <c r="DH15" i="7"/>
  <c r="DH16" i="7"/>
  <c r="DH17" i="7"/>
  <c r="DH18" i="7"/>
  <c r="DH19" i="7"/>
  <c r="DH20" i="7"/>
  <c r="DH21" i="7"/>
  <c r="DH22" i="7"/>
  <c r="DH23" i="7"/>
  <c r="DH24" i="7"/>
  <c r="DH25" i="7"/>
  <c r="DH26" i="7"/>
  <c r="DH27" i="7"/>
  <c r="DH28" i="7"/>
  <c r="DH29" i="7"/>
  <c r="DH30" i="7"/>
  <c r="DH31" i="7"/>
  <c r="DH32" i="7"/>
  <c r="DH33" i="7"/>
  <c r="DH34" i="7"/>
  <c r="DH35" i="7"/>
  <c r="DH36" i="7"/>
  <c r="DH7" i="7"/>
  <c r="DE8" i="7"/>
  <c r="DE9" i="7"/>
  <c r="DE10" i="7"/>
  <c r="DE11" i="7"/>
  <c r="DE12" i="7"/>
  <c r="DE13" i="7"/>
  <c r="DE14" i="7"/>
  <c r="DE15" i="7"/>
  <c r="DE16" i="7"/>
  <c r="DE17" i="7"/>
  <c r="DE18" i="7"/>
  <c r="DE19" i="7"/>
  <c r="DE20" i="7"/>
  <c r="DE21" i="7"/>
  <c r="DE22" i="7"/>
  <c r="DE23" i="7"/>
  <c r="DE24" i="7"/>
  <c r="DE25" i="7"/>
  <c r="DE26" i="7"/>
  <c r="DE27" i="7"/>
  <c r="DE28" i="7"/>
  <c r="DE29" i="7"/>
  <c r="DE30" i="7"/>
  <c r="DE31" i="7"/>
  <c r="DE32" i="7"/>
  <c r="DE33" i="7"/>
  <c r="DE34" i="7"/>
  <c r="DE35" i="7"/>
  <c r="DE36" i="7"/>
  <c r="DE7" i="7"/>
  <c r="BZ8" i="7"/>
  <c r="BZ9" i="7"/>
  <c r="BZ10" i="7"/>
  <c r="BZ11" i="7"/>
  <c r="BZ12" i="7"/>
  <c r="BZ13" i="7"/>
  <c r="BZ14" i="7"/>
  <c r="BZ15" i="7"/>
  <c r="BZ16" i="7"/>
  <c r="BZ17" i="7"/>
  <c r="BZ18" i="7"/>
  <c r="BZ19" i="7"/>
  <c r="BZ20" i="7"/>
  <c r="BZ21" i="7"/>
  <c r="BZ22" i="7"/>
  <c r="BZ23" i="7"/>
  <c r="BZ24" i="7"/>
  <c r="BZ25" i="7"/>
  <c r="BZ26" i="7"/>
  <c r="BZ27" i="7"/>
  <c r="BZ28" i="7"/>
  <c r="BZ29" i="7"/>
  <c r="BZ30" i="7"/>
  <c r="BZ31" i="7"/>
  <c r="BZ32" i="7"/>
  <c r="BZ33" i="7"/>
  <c r="BZ34" i="7"/>
  <c r="BZ35" i="7"/>
  <c r="BZ36" i="7"/>
  <c r="BZ37" i="7"/>
  <c r="BZ38" i="7"/>
  <c r="BZ39" i="7"/>
  <c r="BZ40" i="7"/>
  <c r="BZ41" i="7"/>
  <c r="BZ42" i="7"/>
  <c r="BZ43" i="7"/>
  <c r="BZ44" i="7"/>
  <c r="BZ45" i="7"/>
  <c r="BZ46" i="7"/>
  <c r="BZ47" i="7"/>
  <c r="BZ48" i="7"/>
  <c r="BZ7" i="7"/>
  <c r="BV8" i="7"/>
  <c r="BV9" i="7"/>
  <c r="BV10" i="7"/>
  <c r="BV11" i="7"/>
  <c r="BV12" i="7"/>
  <c r="BV13" i="7"/>
  <c r="BV14" i="7"/>
  <c r="BV15" i="7"/>
  <c r="BV16" i="7"/>
  <c r="BV17" i="7"/>
  <c r="BV18" i="7"/>
  <c r="BV19" i="7"/>
  <c r="BV20" i="7"/>
  <c r="BV21" i="7"/>
  <c r="BV22" i="7"/>
  <c r="BV23" i="7"/>
  <c r="BV24" i="7"/>
  <c r="BV25" i="7"/>
  <c r="BV26" i="7"/>
  <c r="BV27" i="7"/>
  <c r="BV28" i="7"/>
  <c r="BV29" i="7"/>
  <c r="BV30" i="7"/>
  <c r="BV31" i="7"/>
  <c r="BV32" i="7"/>
  <c r="BV33" i="7"/>
  <c r="BV34" i="7"/>
  <c r="BV35" i="7"/>
  <c r="BV36" i="7"/>
  <c r="BV37" i="7"/>
  <c r="BV38" i="7"/>
  <c r="BV39" i="7"/>
  <c r="BV40" i="7"/>
  <c r="BV41" i="7"/>
  <c r="BV42" i="7"/>
  <c r="BV43" i="7"/>
  <c r="BV44" i="7"/>
  <c r="BV45" i="7"/>
  <c r="BV46" i="7"/>
  <c r="BV47" i="7"/>
  <c r="BV48" i="7"/>
  <c r="BV7" i="7"/>
  <c r="A46" i="13"/>
  <c r="A45" i="13"/>
  <c r="A44" i="13"/>
  <c r="A43" i="13"/>
  <c r="A42" i="13"/>
  <c r="A41" i="13"/>
  <c r="A40" i="13"/>
  <c r="A39" i="13"/>
  <c r="A38" i="13"/>
  <c r="A37" i="13"/>
  <c r="A36" i="13"/>
  <c r="A35" i="13"/>
  <c r="A34" i="13"/>
  <c r="A33" i="13"/>
  <c r="A32" i="13"/>
  <c r="A31" i="13"/>
  <c r="A30" i="13"/>
  <c r="A29" i="13"/>
  <c r="A28" i="13"/>
  <c r="A27" i="13"/>
  <c r="A26" i="13"/>
  <c r="A25" i="13"/>
  <c r="A24" i="13"/>
  <c r="A23" i="13"/>
  <c r="A22" i="13"/>
  <c r="A21" i="13"/>
  <c r="A20" i="13"/>
  <c r="A19" i="13"/>
  <c r="A18" i="13"/>
  <c r="A17" i="13"/>
  <c r="A16" i="13"/>
  <c r="A15" i="13"/>
  <c r="A14" i="13"/>
  <c r="A13" i="13"/>
  <c r="A12" i="13"/>
  <c r="A11" i="13"/>
  <c r="A10" i="13"/>
  <c r="A9" i="13"/>
  <c r="A8" i="13"/>
  <c r="A7" i="13"/>
  <c r="A6" i="13"/>
  <c r="A46" i="11"/>
  <c r="A45" i="11"/>
  <c r="A44" i="11"/>
  <c r="A43" i="11"/>
  <c r="A42" i="11"/>
  <c r="A41" i="11"/>
  <c r="A40" i="11"/>
  <c r="A39" i="11"/>
  <c r="A38" i="11"/>
  <c r="A37" i="11"/>
  <c r="A36" i="11"/>
  <c r="A35" i="11"/>
  <c r="A34" i="11"/>
  <c r="A33" i="11"/>
  <c r="A32" i="11"/>
  <c r="A31" i="11"/>
  <c r="A30" i="11"/>
  <c r="A29" i="11"/>
  <c r="A28" i="11"/>
  <c r="A27" i="11"/>
  <c r="A26" i="11"/>
  <c r="A25" i="11"/>
  <c r="A24" i="11"/>
  <c r="A23" i="11"/>
  <c r="A22" i="11"/>
  <c r="A21" i="11"/>
  <c r="A20" i="11"/>
  <c r="A19" i="11"/>
  <c r="A18" i="11"/>
  <c r="A17" i="11"/>
  <c r="A16" i="11"/>
  <c r="A15" i="11"/>
  <c r="A14" i="11"/>
  <c r="A13" i="11"/>
  <c r="A12" i="11"/>
  <c r="A11" i="11"/>
  <c r="A10" i="11"/>
  <c r="A9" i="11"/>
  <c r="A8" i="11"/>
  <c r="A7" i="11"/>
  <c r="A6" i="11"/>
  <c r="DF8" i="7"/>
  <c r="DF9" i="7"/>
  <c r="DF10" i="7"/>
  <c r="DF11" i="7"/>
  <c r="DF12" i="7"/>
  <c r="DF13" i="7"/>
  <c r="DF14" i="7"/>
  <c r="DF15" i="7"/>
  <c r="DF16" i="7"/>
  <c r="DF17" i="7"/>
  <c r="DF18" i="7"/>
  <c r="DF19" i="7"/>
  <c r="DF20" i="7"/>
  <c r="DF21" i="7"/>
  <c r="DF22" i="7"/>
  <c r="DF23" i="7"/>
  <c r="DF24" i="7"/>
  <c r="DF25" i="7"/>
  <c r="DF26" i="7"/>
  <c r="DF27" i="7"/>
  <c r="DF28" i="7"/>
  <c r="DF29" i="7"/>
  <c r="DF30" i="7"/>
  <c r="DF31" i="7"/>
  <c r="DF32" i="7"/>
  <c r="DF33" i="7"/>
  <c r="DF34" i="7"/>
  <c r="DF35" i="7"/>
  <c r="DF36" i="7"/>
  <c r="DI8" i="7"/>
  <c r="DI9" i="7"/>
  <c r="DI10" i="7"/>
  <c r="DI11" i="7"/>
  <c r="DI12" i="7"/>
  <c r="DI13" i="7"/>
  <c r="DI14" i="7"/>
  <c r="DI15" i="7"/>
  <c r="DI16" i="7"/>
  <c r="DI17" i="7"/>
  <c r="DI18" i="7"/>
  <c r="DI19" i="7"/>
  <c r="DI20" i="7"/>
  <c r="DI21" i="7"/>
  <c r="DI22" i="7"/>
  <c r="DI23" i="7"/>
  <c r="DI24" i="7"/>
  <c r="DI25" i="7"/>
  <c r="DI26" i="7"/>
  <c r="DI27" i="7"/>
  <c r="DI28" i="7"/>
  <c r="DI29" i="7"/>
  <c r="DI30" i="7"/>
  <c r="DI31" i="7"/>
  <c r="DI32" i="7"/>
  <c r="DI33" i="7"/>
  <c r="DI34" i="7"/>
  <c r="DI35" i="7"/>
  <c r="DI36" i="7"/>
  <c r="DO7" i="7"/>
  <c r="DL7" i="7"/>
  <c r="DI7" i="7"/>
  <c r="DF7" i="7"/>
  <c r="U39" i="19" l="1"/>
  <c r="N3" i="15"/>
  <c r="S12" i="15"/>
  <c r="S3" i="15"/>
  <c r="Q3" i="15"/>
  <c r="N12" i="15"/>
  <c r="P12" i="15"/>
  <c r="Q12" i="15"/>
  <c r="P3" i="15"/>
  <c r="CL194" i="7"/>
  <c r="CL186" i="7"/>
  <c r="CL206" i="7"/>
  <c r="CL214" i="7"/>
  <c r="CL165" i="7"/>
  <c r="CL175" i="7"/>
  <c r="CL153" i="7"/>
  <c r="CL145" i="7"/>
</calcChain>
</file>

<file path=xl/sharedStrings.xml><?xml version="1.0" encoding="utf-8"?>
<sst xmlns="http://schemas.openxmlformats.org/spreadsheetml/2006/main" count="764" uniqueCount="118">
  <si>
    <t>112500 outer</t>
  </si>
  <si>
    <t>112500 inner</t>
  </si>
  <si>
    <t>217500 outer</t>
  </si>
  <si>
    <t>217500 inner</t>
  </si>
  <si>
    <t>normal</t>
  </si>
  <si>
    <t xml:space="preserve">shear </t>
  </si>
  <si>
    <t>fine</t>
  </si>
  <si>
    <t>coarse</t>
  </si>
  <si>
    <t>ciarse</t>
  </si>
  <si>
    <t>Normal</t>
  </si>
  <si>
    <t>Shear</t>
  </si>
  <si>
    <t>hor stress 1, outer</t>
  </si>
  <si>
    <t>hor stress 1, inner</t>
  </si>
  <si>
    <t>hor stress 3, inner</t>
  </si>
  <si>
    <t>hor stress 3, outer</t>
  </si>
  <si>
    <t>hor stress 2, inner</t>
  </si>
  <si>
    <t>hor stress 2, outer</t>
  </si>
  <si>
    <t>X C.G.</t>
  </si>
  <si>
    <t>shear</t>
  </si>
  <si>
    <t>deflection</t>
  </si>
  <si>
    <t>X-Def</t>
  </si>
  <si>
    <t>34..Simcenter NASTRAN Case 1, 7020..Plate Top X Normal Stress</t>
  </si>
  <si>
    <t xml:space="preserve">Normal </t>
  </si>
  <si>
    <t>Z</t>
  </si>
  <si>
    <t>A</t>
  </si>
  <si>
    <t>B</t>
  </si>
  <si>
    <t>172500 outer</t>
  </si>
  <si>
    <t>172500 inner</t>
  </si>
  <si>
    <t>187500 outer</t>
  </si>
  <si>
    <t>187500 inner</t>
  </si>
  <si>
    <t>202500 outer</t>
  </si>
  <si>
    <t>202500 inner</t>
  </si>
  <si>
    <t>Sh, el, inner, 15000x15000</t>
  </si>
  <si>
    <t>Z C,G,</t>
  </si>
  <si>
    <t>Lin, el, outer, 1500x1500</t>
  </si>
  <si>
    <t>Lin, el, outer, 5000x5000</t>
  </si>
  <si>
    <t>Lin, el, outer, 15000x15000</t>
  </si>
  <si>
    <t>Sh, el, outer, 15000x15000</t>
  </si>
  <si>
    <t>Sh, el, outer, 5000x5000</t>
  </si>
  <si>
    <t>Lin, el, inner, 1500x1500</t>
  </si>
  <si>
    <t>Lin, el, inner, 5000x5000</t>
  </si>
  <si>
    <t>Lin, el, inner, 15000x15000</t>
  </si>
  <si>
    <t>Sh, el, inner, 5000x5000</t>
  </si>
  <si>
    <t>10,,Simcenter NASTRAN Case 1, 7020,,Plate Top X Normal Stress</t>
  </si>
  <si>
    <t>10,,Simcenter NASTRAN Case 1, 7023,,Plate Top XY Shear Stress</t>
  </si>
  <si>
    <t>topp</t>
  </si>
  <si>
    <t>bottom</t>
  </si>
  <si>
    <t>fine mesh</t>
  </si>
  <si>
    <t>coarse mesh</t>
  </si>
  <si>
    <t>finest mesh</t>
  </si>
  <si>
    <t>outer linear</t>
  </si>
  <si>
    <t>inner linear</t>
  </si>
  <si>
    <t>outer dmig</t>
  </si>
  <si>
    <t>inner dmig</t>
  </si>
  <si>
    <t xml:space="preserve">inner dmig </t>
  </si>
  <si>
    <t>linear</t>
  </si>
  <si>
    <t>dmig</t>
  </si>
  <si>
    <t>delta</t>
  </si>
  <si>
    <t>Max</t>
  </si>
  <si>
    <t>Min</t>
  </si>
  <si>
    <t>d1</t>
  </si>
  <si>
    <t>d2</t>
  </si>
  <si>
    <t>%</t>
  </si>
  <si>
    <t>shear stress</t>
  </si>
  <si>
    <t>normal stress</t>
  </si>
  <si>
    <t>Aft</t>
  </si>
  <si>
    <t>Foreship</t>
  </si>
  <si>
    <t>n/a</t>
  </si>
  <si>
    <t>a) Outer wall</t>
  </si>
  <si>
    <t>b) Inner wall</t>
  </si>
  <si>
    <t>Lin. El. fine</t>
  </si>
  <si>
    <t>Linear el. fine</t>
  </si>
  <si>
    <t>Linear el. fine, top el.</t>
  </si>
  <si>
    <t>Linear el. semi-coarse</t>
  </si>
  <si>
    <t>Linear el. coarse</t>
  </si>
  <si>
    <t>HSD el. semi-coarse</t>
  </si>
  <si>
    <t>HSD el. semi-coarse, top el.</t>
  </si>
  <si>
    <t>HSD el. coarse</t>
  </si>
  <si>
    <t>HSD el. coarse, top el.</t>
  </si>
  <si>
    <t>Linear el, fine</t>
  </si>
  <si>
    <t>Linear el, semi-coarse</t>
  </si>
  <si>
    <t>Linear el, coarse</t>
  </si>
  <si>
    <t>HSD el, coarse</t>
  </si>
  <si>
    <t>HSD el, semi-coarse</t>
  </si>
  <si>
    <t>Linear bottom el. fine</t>
  </si>
  <si>
    <t>Linear top el. fine</t>
  </si>
  <si>
    <t>z=6400 mm</t>
  </si>
  <si>
    <t>z=9400 mm</t>
  </si>
  <si>
    <t>z=12400 mm</t>
  </si>
  <si>
    <t>Lin. El. coarse</t>
  </si>
  <si>
    <t>Sh. El. coarse</t>
  </si>
  <si>
    <t>Lin. El. semi-coarse</t>
  </si>
  <si>
    <t>HSD El. coarse</t>
  </si>
  <si>
    <t>3,,Simcenter NASTRAN Case 1, 4,,T3 Translation</t>
  </si>
  <si>
    <t>1,,linear, 4,,T3 Translation</t>
  </si>
  <si>
    <t>z=6,4 m</t>
  </si>
  <si>
    <t>z=9,4 m</t>
  </si>
  <si>
    <t>z=12,4 m</t>
  </si>
  <si>
    <t>4,,HSD simple, 4,,T3 Translation</t>
  </si>
  <si>
    <t>4,,linear simple, 4,,T3 Translation</t>
  </si>
  <si>
    <t>3,,HSD simple, 4,,T3 Translation</t>
  </si>
  <si>
    <t>6,,Simcenter NASTRAN Case 1, 4,,T3 Translation</t>
  </si>
  <si>
    <t>1,,Simcenter NASTRAN Case 1, 4,,T3 Translation</t>
  </si>
  <si>
    <t>1000mm</t>
  </si>
  <si>
    <t>norm</t>
  </si>
  <si>
    <t>z</t>
  </si>
  <si>
    <t>6,,Simcenter NASTRAN Case 1, 24000001,,Avg-Converted Vec 7023</t>
  </si>
  <si>
    <t>6,,Simcenter NASTRAN Case 1, 24000000,,Avg-Converted Vec 7020</t>
  </si>
  <si>
    <t>Z-Def</t>
  </si>
  <si>
    <t>1,,Simcenter NASTRAN Case 1, 24000001,,Avg-Converted Vec 7023</t>
  </si>
  <si>
    <t>1,,Simcenter NASTRAN Case 1, 24000000,,Avg-Converted Vec 7020</t>
  </si>
  <si>
    <t>500mm</t>
  </si>
  <si>
    <t>x</t>
  </si>
  <si>
    <t>2,,Simcenter NASTRAN Case 1, 4,,T3 Translation</t>
  </si>
  <si>
    <t>2,,Simcenter NASTRAN Case 1, 24000001,,Avg-Converted Vec 7023</t>
  </si>
  <si>
    <t>2,,Simcenter NASTRAN Case 1, 24000000,,Avg-Converted Vec 7020</t>
  </si>
  <si>
    <t>5,,Lin, 24000001,,Avg-Converted Vec 7023</t>
  </si>
  <si>
    <t>5,,Lin, 24000000,,Avg-Converted Vec 7020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</si>
</sst>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" x14ac:knownFonts="1">
    <font>
      <sz val="11"/>
      <color theme="1"/>
      <name val="Calibri"/>
      <family val="2"/>
      <charset val="186"/>
      <scheme val="minor"/>
    </font>
    <font>
      <b/>
      <sz val="8.25"/>
      <color rgb="FF000000"/>
      <name val="Segoe UI"/>
      <family val="2"/>
      <charset val="186"/>
    </font>
    <font>
      <sz val="8.25"/>
      <color rgb="FF000000"/>
      <name val="Segoe UI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0"/>
      </left>
      <right/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1" xfId="0" applyFont="1" applyBorder="1" applyAlignment="1">
      <alignment vertical="center" wrapText="1"/>
    </xf>
    <xf numFmtId="10" fontId="2" fillId="0" borderId="0" xfId="0" applyNumberFormat="1" applyFont="1" applyAlignment="1">
      <alignment vertical="center" wrapText="1"/>
    </xf>
    <xf numFmtId="10" fontId="0" fillId="0" borderId="0" xfId="0" applyNumberFormat="1"/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0" fontId="2" fillId="0" borderId="18" xfId="0" applyFont="1" applyBorder="1" applyAlignment="1">
      <alignment vertical="center" wrapText="1"/>
    </xf>
    <xf numFmtId="164" fontId="0" fillId="0" borderId="17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11" fontId="2" fillId="0" borderId="0" xfId="0" applyNumberFormat="1" applyFont="1" applyAlignment="1">
      <alignment vertical="center" wrapText="1"/>
    </xf>
    <xf numFmtId="0" fontId="2" fillId="0" borderId="29" xfId="0" applyFont="1" applyBorder="1" applyAlignment="1">
      <alignment vertical="center" wrapText="1"/>
    </xf>
    <xf numFmtId="0" fontId="2" fillId="0" borderId="30" xfId="0" applyFont="1" applyBorder="1" applyAlignment="1">
      <alignment vertical="center" wrapText="1"/>
    </xf>
    <xf numFmtId="164" fontId="0" fillId="0" borderId="9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2" borderId="3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A3636"/>
      <color rgb="FF228B22"/>
      <color rgb="FFDC143C"/>
      <color rgb="FF3399FF"/>
      <color rgb="FF0000FF"/>
      <color rgb="FFFF6666"/>
      <color rgb="FF90EE90"/>
      <color rgb="FF8A2BE2"/>
      <color rgb="FF4B00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1222222222222"/>
          <c:y val="7.0249399385236069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'x=34,5m'!$F$4</c:f>
              <c:strCache>
                <c:ptCount val="1"/>
                <c:pt idx="0">
                  <c:v>Lin, el, outer, 5000x5000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'x=34,5m'!$F$6:$F$19</c:f>
              <c:numCache>
                <c:formatCode>General</c:formatCode>
                <c:ptCount val="14"/>
                <c:pt idx="0">
                  <c:v>68.296710000000004</c:v>
                </c:pt>
                <c:pt idx="1">
                  <c:v>60.214325000000002</c:v>
                </c:pt>
                <c:pt idx="2">
                  <c:v>41.682995000000005</c:v>
                </c:pt>
                <c:pt idx="3">
                  <c:v>23.737845</c:v>
                </c:pt>
                <c:pt idx="4">
                  <c:v>6.2694179999999999</c:v>
                </c:pt>
                <c:pt idx="5">
                  <c:v>-11.146470000000001</c:v>
                </c:pt>
                <c:pt idx="6">
                  <c:v>-28.243105</c:v>
                </c:pt>
                <c:pt idx="7">
                  <c:v>-26.340654999999998</c:v>
                </c:pt>
                <c:pt idx="8">
                  <c:v>-9.0470915000000005</c:v>
                </c:pt>
                <c:pt idx="9">
                  <c:v>-9.6611775000000009</c:v>
                </c:pt>
                <c:pt idx="10">
                  <c:v>-9.7815220000000007</c:v>
                </c:pt>
                <c:pt idx="11">
                  <c:v>-10.270175</c:v>
                </c:pt>
                <c:pt idx="12">
                  <c:v>-10.29495</c:v>
                </c:pt>
                <c:pt idx="13">
                  <c:v>-10.1260285</c:v>
                </c:pt>
              </c:numCache>
            </c:numRef>
          </c:xVal>
          <c:yVal>
            <c:numRef>
              <c:f>'x=34,5m'!$E$6:$E$19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3-10F8-477E-918D-67B59627C994}"/>
            </c:ext>
          </c:extLst>
        </c:ser>
        <c:ser>
          <c:idx val="7"/>
          <c:order val="1"/>
          <c:tx>
            <c:strRef>
              <c:f>'x=34,5m'!$I$4</c:f>
              <c:strCache>
                <c:ptCount val="1"/>
                <c:pt idx="0">
                  <c:v>Lin, el, outer, 15000x15000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'x=34,5m'!$I$6:$I$11</c:f>
              <c:numCache>
                <c:formatCode>General</c:formatCode>
                <c:ptCount val="6"/>
                <c:pt idx="0">
                  <c:v>67.410380000000004</c:v>
                </c:pt>
                <c:pt idx="1">
                  <c:v>59.152434999999997</c:v>
                </c:pt>
                <c:pt idx="2">
                  <c:v>6.282038</c:v>
                </c:pt>
                <c:pt idx="3">
                  <c:v>-26.021654999999999</c:v>
                </c:pt>
                <c:pt idx="4">
                  <c:v>-9.979832</c:v>
                </c:pt>
                <c:pt idx="5">
                  <c:v>-9.4814024999999997</c:v>
                </c:pt>
              </c:numCache>
            </c:numRef>
          </c:xVal>
          <c:yVal>
            <c:numRef>
              <c:f>'x=34,5m'!$H$6:$H$11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5-10F8-477E-918D-67B59627C994}"/>
            </c:ext>
          </c:extLst>
        </c:ser>
        <c:ser>
          <c:idx val="1"/>
          <c:order val="2"/>
          <c:tx>
            <c:strRef>
              <c:f>'x=34,5m'!$M$4</c:f>
              <c:strCache>
                <c:ptCount val="1"/>
                <c:pt idx="0">
                  <c:v>Sh, el, outer, 15000x15000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'x=34,5m'!$M$6:$M$60</c:f>
              <c:numCache>
                <c:formatCode>General</c:formatCode>
                <c:ptCount val="55"/>
                <c:pt idx="0">
                  <c:v>67.701072115384804</c:v>
                </c:pt>
                <c:pt idx="1">
                  <c:v>66.851680346303496</c:v>
                </c:pt>
                <c:pt idx="2">
                  <c:v>66.002352713640306</c:v>
                </c:pt>
                <c:pt idx="3">
                  <c:v>65.153455377764303</c:v>
                </c:pt>
                <c:pt idx="4">
                  <c:v>64.305354499044896</c:v>
                </c:pt>
                <c:pt idx="5">
                  <c:v>63.458416237851303</c:v>
                </c:pt>
                <c:pt idx="6">
                  <c:v>62.6130067545526</c:v>
                </c:pt>
                <c:pt idx="7">
                  <c:v>61.769492209518198</c:v>
                </c:pt>
                <c:pt idx="8">
                  <c:v>60.9282387631172</c:v>
                </c:pt>
                <c:pt idx="9">
                  <c:v>60.089612575718903</c:v>
                </c:pt>
                <c:pt idx="10">
                  <c:v>59.253979807692502</c:v>
                </c:pt>
                <c:pt idx="11">
                  <c:v>61.725250000000003</c:v>
                </c:pt>
                <c:pt idx="12">
                  <c:v>55.800488695164802</c:v>
                </c:pt>
                <c:pt idx="13">
                  <c:v>49.941033152527503</c:v>
                </c:pt>
                <c:pt idx="14">
                  <c:v>44.1439495892308</c:v>
                </c:pt>
                <c:pt idx="15">
                  <c:v>38.406304222417603</c:v>
                </c:pt>
                <c:pt idx="16">
                  <c:v>32.725163269230798</c:v>
                </c:pt>
                <c:pt idx="17">
                  <c:v>27.097592946813201</c:v>
                </c:pt>
                <c:pt idx="18">
                  <c:v>21.520659472307699</c:v>
                </c:pt>
                <c:pt idx="19">
                  <c:v>15.9914290628572</c:v>
                </c:pt>
                <c:pt idx="20">
                  <c:v>10.506967935604401</c:v>
                </c:pt>
                <c:pt idx="21">
                  <c:v>5.0643423076923204</c:v>
                </c:pt>
                <c:pt idx="22">
                  <c:v>8.4967403846153999</c:v>
                </c:pt>
                <c:pt idx="23">
                  <c:v>2.9698870780219999</c:v>
                </c:pt>
                <c:pt idx="24">
                  <c:v>-2.5234844417582099</c:v>
                </c:pt>
                <c:pt idx="25">
                  <c:v>-7.9832382230769099</c:v>
                </c:pt>
                <c:pt idx="26">
                  <c:v>-13.4092383142857</c:v>
                </c:pt>
                <c:pt idx="27">
                  <c:v>-18.8013487637363</c:v>
                </c:pt>
                <c:pt idx="28">
                  <c:v>-24.159433619780199</c:v>
                </c:pt>
                <c:pt idx="29">
                  <c:v>-29.483356930769201</c:v>
                </c:pt>
                <c:pt idx="30">
                  <c:v>-34.772982745054897</c:v>
                </c:pt>
                <c:pt idx="31">
                  <c:v>-40.028175110988997</c:v>
                </c:pt>
                <c:pt idx="32">
                  <c:v>-45.248798076923102</c:v>
                </c:pt>
                <c:pt idx="33">
                  <c:v>-8.0978070054945093</c:v>
                </c:pt>
                <c:pt idx="34">
                  <c:v>-8.4291400490842499</c:v>
                </c:pt>
                <c:pt idx="35">
                  <c:v>-8.7084961600732704</c:v>
                </c:pt>
                <c:pt idx="36">
                  <c:v>-8.9310858820512795</c:v>
                </c:pt>
                <c:pt idx="37">
                  <c:v>-9.0921197586080709</c:v>
                </c:pt>
                <c:pt idx="38">
                  <c:v>-9.1868083333333406</c:v>
                </c:pt>
                <c:pt idx="39">
                  <c:v>-9.2103621498168398</c:v>
                </c:pt>
                <c:pt idx="40">
                  <c:v>-9.1579917516483604</c:v>
                </c:pt>
                <c:pt idx="41">
                  <c:v>-9.0249076824175702</c:v>
                </c:pt>
                <c:pt idx="42">
                  <c:v>-8.8063204857142807</c:v>
                </c:pt>
                <c:pt idx="43">
                  <c:v>-8.4974407051282093</c:v>
                </c:pt>
                <c:pt idx="44">
                  <c:v>-10.5165313644689</c:v>
                </c:pt>
                <c:pt idx="45">
                  <c:v>-10.5746739270147</c:v>
                </c:pt>
                <c:pt idx="46">
                  <c:v>-10.5804802567766</c:v>
                </c:pt>
                <c:pt idx="47">
                  <c:v>-10.544806929578799</c:v>
                </c:pt>
                <c:pt idx="48">
                  <c:v>-10.478510521245401</c:v>
                </c:pt>
                <c:pt idx="49">
                  <c:v>-10.392447607600699</c:v>
                </c:pt>
                <c:pt idx="50">
                  <c:v>-10.2974747644689</c:v>
                </c:pt>
                <c:pt idx="51">
                  <c:v>-10.204448567674</c:v>
                </c:pt>
                <c:pt idx="52">
                  <c:v>-10.1242255930403</c:v>
                </c:pt>
                <c:pt idx="53">
                  <c:v>-10.067662416391901</c:v>
                </c:pt>
                <c:pt idx="54">
                  <c:v>-10.0456156135531</c:v>
                </c:pt>
              </c:numCache>
            </c:numRef>
          </c:xVal>
          <c:yVal>
            <c:numRef>
              <c:f>'x=34,5m'!$K$6:$K$60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7-10F8-477E-918D-67B59627C994}"/>
            </c:ext>
          </c:extLst>
        </c:ser>
        <c:ser>
          <c:idx val="3"/>
          <c:order val="3"/>
          <c:tx>
            <c:strRef>
              <c:f>'x=34,5m'!$C$4</c:f>
              <c:strCache>
                <c:ptCount val="1"/>
                <c:pt idx="0">
                  <c:v>Lin, el, outer, 1500x1500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'x=34,5m'!$C$6:$C$46</c:f>
              <c:numCache>
                <c:formatCode>General</c:formatCode>
                <c:ptCount val="41"/>
                <c:pt idx="0">
                  <c:v>67.948229999999995</c:v>
                </c:pt>
                <c:pt idx="1">
                  <c:v>60.651260000000001</c:v>
                </c:pt>
                <c:pt idx="2">
                  <c:v>54.793379999999999</c:v>
                </c:pt>
                <c:pt idx="3">
                  <c:v>48.986350000000002</c:v>
                </c:pt>
                <c:pt idx="4">
                  <c:v>43.228529999999999</c:v>
                </c:pt>
                <c:pt idx="5">
                  <c:v>37.518259999999998</c:v>
                </c:pt>
                <c:pt idx="6">
                  <c:v>31.853909999999999</c:v>
                </c:pt>
                <c:pt idx="7">
                  <c:v>26.233889999999999</c:v>
                </c:pt>
                <c:pt idx="8">
                  <c:v>20.656680000000001</c:v>
                </c:pt>
                <c:pt idx="9">
                  <c:v>15.120889999999999</c:v>
                </c:pt>
                <c:pt idx="10">
                  <c:v>9.6252250000000004</c:v>
                </c:pt>
                <c:pt idx="11">
                  <c:v>4.1937480000000003</c:v>
                </c:pt>
                <c:pt idx="12">
                  <c:v>-1.3444419999999999</c:v>
                </c:pt>
                <c:pt idx="13">
                  <c:v>-6.8458930000000002</c:v>
                </c:pt>
                <c:pt idx="14">
                  <c:v>-12.31147</c:v>
                </c:pt>
                <c:pt idx="15">
                  <c:v>-17.74175</c:v>
                </c:pt>
                <c:pt idx="16">
                  <c:v>-23.137090000000001</c:v>
                </c:pt>
                <c:pt idx="17">
                  <c:v>-28.497589999999999</c:v>
                </c:pt>
                <c:pt idx="18">
                  <c:v>-33.8232</c:v>
                </c:pt>
                <c:pt idx="19">
                  <c:v>-39.113759999999999</c:v>
                </c:pt>
                <c:pt idx="20">
                  <c:v>-44.369160000000001</c:v>
                </c:pt>
                <c:pt idx="21">
                  <c:v>-8.3650529999999996</c:v>
                </c:pt>
                <c:pt idx="22">
                  <c:v>-8.8555119999999992</c:v>
                </c:pt>
                <c:pt idx="23">
                  <c:v>-9.2778690000000008</c:v>
                </c:pt>
                <c:pt idx="24">
                  <c:v>-9.6306309999999993</c:v>
                </c:pt>
                <c:pt idx="25">
                  <c:v>-9.9131859999999996</c:v>
                </c:pt>
                <c:pt idx="26">
                  <c:v>-10.12571</c:v>
                </c:pt>
                <c:pt idx="27">
                  <c:v>-10.269170000000001</c:v>
                </c:pt>
                <c:pt idx="28">
                  <c:v>-10.345319999999999</c:v>
                </c:pt>
                <c:pt idx="29">
                  <c:v>-10.3568</c:v>
                </c:pt>
                <c:pt idx="30">
                  <c:v>-10.307219999999999</c:v>
                </c:pt>
                <c:pt idx="31">
                  <c:v>-10.7363</c:v>
                </c:pt>
                <c:pt idx="32">
                  <c:v>-10.83446</c:v>
                </c:pt>
                <c:pt idx="33">
                  <c:v>-10.89785</c:v>
                </c:pt>
                <c:pt idx="34">
                  <c:v>-10.933149999999999</c:v>
                </c:pt>
                <c:pt idx="35">
                  <c:v>-10.94768</c:v>
                </c:pt>
                <c:pt idx="36">
                  <c:v>-10.94938</c:v>
                </c:pt>
                <c:pt idx="37">
                  <c:v>-10.946680000000001</c:v>
                </c:pt>
                <c:pt idx="38">
                  <c:v>-10.948449999999999</c:v>
                </c:pt>
                <c:pt idx="39">
                  <c:v>-10.963900000000001</c:v>
                </c:pt>
                <c:pt idx="40">
                  <c:v>-11.00253</c:v>
                </c:pt>
              </c:numCache>
            </c:numRef>
          </c:xVal>
          <c:yVal>
            <c:numRef>
              <c:f>'x=34,5m'!$B$6:$B$46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9-10F8-477E-918D-67B59627C9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'x=34,5m'!$G$4</c:f>
              <c:strCache>
                <c:ptCount val="1"/>
                <c:pt idx="0">
                  <c:v>Lin, el, outer, 5000x5000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'x=34,5m'!$G$6:$G$19</c:f>
              <c:numCache>
                <c:formatCode>General</c:formatCode>
                <c:ptCount val="14"/>
                <c:pt idx="0">
                  <c:v>3.9781260000000001</c:v>
                </c:pt>
                <c:pt idx="1">
                  <c:v>4.8801880000000004</c:v>
                </c:pt>
                <c:pt idx="2">
                  <c:v>6.0582349999999998</c:v>
                </c:pt>
                <c:pt idx="3">
                  <c:v>6.6549394999999993</c:v>
                </c:pt>
                <c:pt idx="4">
                  <c:v>7.1704690000000006</c:v>
                </c:pt>
                <c:pt idx="5">
                  <c:v>7.7901024999999997</c:v>
                </c:pt>
                <c:pt idx="6">
                  <c:v>8.6845025000000007</c:v>
                </c:pt>
                <c:pt idx="7">
                  <c:v>9.2921870000000002</c:v>
                </c:pt>
                <c:pt idx="8">
                  <c:v>9.7472864999999995</c:v>
                </c:pt>
                <c:pt idx="9">
                  <c:v>10.404589999999999</c:v>
                </c:pt>
                <c:pt idx="10">
                  <c:v>10.1757975</c:v>
                </c:pt>
                <c:pt idx="11">
                  <c:v>9.6360105000000011</c:v>
                </c:pt>
                <c:pt idx="12">
                  <c:v>9.4134239999999991</c:v>
                </c:pt>
                <c:pt idx="13">
                  <c:v>9.1615280000000006</c:v>
                </c:pt>
              </c:numCache>
            </c:numRef>
          </c:xVal>
          <c:yVal>
            <c:numRef>
              <c:f>'x=34,5m'!$E$6:$E$19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7C71-4EBD-85B6-E23664CC8DBD}"/>
            </c:ext>
          </c:extLst>
        </c:ser>
        <c:ser>
          <c:idx val="7"/>
          <c:order val="1"/>
          <c:tx>
            <c:strRef>
              <c:f>'x=34,5m'!$J$4</c:f>
              <c:strCache>
                <c:ptCount val="1"/>
                <c:pt idx="0">
                  <c:v>Lin, el, outer, 15000x15000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'x=34,5m'!$J$6:$J$11</c:f>
              <c:numCache>
                <c:formatCode>General</c:formatCode>
                <c:ptCount val="6"/>
                <c:pt idx="0">
                  <c:v>3.9962679999999997</c:v>
                </c:pt>
                <c:pt idx="1">
                  <c:v>5.1932689999999999</c:v>
                </c:pt>
                <c:pt idx="2">
                  <c:v>7.2285354999999996</c:v>
                </c:pt>
                <c:pt idx="3">
                  <c:v>8.8695404999999994</c:v>
                </c:pt>
                <c:pt idx="4">
                  <c:v>9.4974720000000001</c:v>
                </c:pt>
                <c:pt idx="5">
                  <c:v>9.3226694999999999</c:v>
                </c:pt>
              </c:numCache>
            </c:numRef>
          </c:xVal>
          <c:yVal>
            <c:numRef>
              <c:f>'x=34,5m'!$H$6:$H$11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7C71-4EBD-85B6-E23664CC8DBD}"/>
            </c:ext>
          </c:extLst>
        </c:ser>
        <c:ser>
          <c:idx val="1"/>
          <c:order val="2"/>
          <c:tx>
            <c:strRef>
              <c:f>'x=34,5m'!$L$4</c:f>
              <c:strCache>
                <c:ptCount val="1"/>
                <c:pt idx="0">
                  <c:v>Sh, el, outer, 15000x15000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'x=34,5m'!$L$6:$L$60</c:f>
              <c:numCache>
                <c:formatCode>General</c:formatCode>
                <c:ptCount val="55"/>
                <c:pt idx="0">
                  <c:v>5.6705806745600196</c:v>
                </c:pt>
                <c:pt idx="1">
                  <c:v>5.5837645529728199</c:v>
                </c:pt>
                <c:pt idx="2">
                  <c:v>5.5066266158591599</c:v>
                </c:pt>
                <c:pt idx="3">
                  <c:v>5.4391668632192101</c:v>
                </c:pt>
                <c:pt idx="4">
                  <c:v>5.3813852950527696</c:v>
                </c:pt>
                <c:pt idx="5">
                  <c:v>5.3332819113600802</c:v>
                </c:pt>
                <c:pt idx="6">
                  <c:v>5.29485671214068</c:v>
                </c:pt>
                <c:pt idx="7">
                  <c:v>5.2661096973952599</c:v>
                </c:pt>
                <c:pt idx="8">
                  <c:v>5.2470408671232196</c:v>
                </c:pt>
                <c:pt idx="9">
                  <c:v>5.2376502213247296</c:v>
                </c:pt>
                <c:pt idx="10">
                  <c:v>5.2379377600000696</c:v>
                </c:pt>
                <c:pt idx="11">
                  <c:v>6.6447493312001003</c:v>
                </c:pt>
                <c:pt idx="12">
                  <c:v>6.6800577493758899</c:v>
                </c:pt>
                <c:pt idx="13">
                  <c:v>6.7304336432639804</c:v>
                </c:pt>
                <c:pt idx="14">
                  <c:v>6.7958770128640102</c:v>
                </c:pt>
                <c:pt idx="15">
                  <c:v>6.8763878581760203</c:v>
                </c:pt>
                <c:pt idx="16">
                  <c:v>6.97196617920003</c:v>
                </c:pt>
                <c:pt idx="17">
                  <c:v>7.0826119759361204</c:v>
                </c:pt>
                <c:pt idx="18">
                  <c:v>7.2083252483838702</c:v>
                </c:pt>
                <c:pt idx="19">
                  <c:v>7.3491059965440497</c:v>
                </c:pt>
                <c:pt idx="20">
                  <c:v>7.50495422041599</c:v>
                </c:pt>
                <c:pt idx="21">
                  <c:v>7.6758699200000198</c:v>
                </c:pt>
                <c:pt idx="22">
                  <c:v>7.1187200960000103</c:v>
                </c:pt>
                <c:pt idx="23">
                  <c:v>7.3254524076799896</c:v>
                </c:pt>
                <c:pt idx="24">
                  <c:v>7.54659412352001</c:v>
                </c:pt>
                <c:pt idx="25">
                  <c:v>7.7821452435199996</c:v>
                </c:pt>
                <c:pt idx="26">
                  <c:v>8.03210576768012</c:v>
                </c:pt>
                <c:pt idx="27">
                  <c:v>8.2964756960000408</c:v>
                </c:pt>
                <c:pt idx="28">
                  <c:v>8.5752550284800595</c:v>
                </c:pt>
                <c:pt idx="29">
                  <c:v>8.8684437651200199</c:v>
                </c:pt>
                <c:pt idx="30">
                  <c:v>9.1760419059200196</c:v>
                </c:pt>
                <c:pt idx="31">
                  <c:v>9.4980494508800799</c:v>
                </c:pt>
                <c:pt idx="32">
                  <c:v>9.8344664000000694</c:v>
                </c:pt>
                <c:pt idx="33">
                  <c:v>9.0354796693333395</c:v>
                </c:pt>
                <c:pt idx="34">
                  <c:v>9.1549232663466995</c:v>
                </c:pt>
                <c:pt idx="35">
                  <c:v>9.2909892595199892</c:v>
                </c:pt>
                <c:pt idx="36">
                  <c:v>9.44367764885334</c:v>
                </c:pt>
                <c:pt idx="37">
                  <c:v>9.6129884343466596</c:v>
                </c:pt>
                <c:pt idx="38">
                  <c:v>9.7989216159999799</c:v>
                </c:pt>
                <c:pt idx="39">
                  <c:v>10.001477193813299</c:v>
                </c:pt>
                <c:pt idx="40">
                  <c:v>10.220655167786701</c:v>
                </c:pt>
                <c:pt idx="41">
                  <c:v>10.45645553792</c:v>
                </c:pt>
                <c:pt idx="42">
                  <c:v>10.7088783042133</c:v>
                </c:pt>
                <c:pt idx="43">
                  <c:v>10.977923466666599</c:v>
                </c:pt>
                <c:pt idx="44">
                  <c:v>8.75493524</c:v>
                </c:pt>
                <c:pt idx="45">
                  <c:v>8.9965488072000195</c:v>
                </c:pt>
                <c:pt idx="46">
                  <c:v>9.1757371407999901</c:v>
                </c:pt>
                <c:pt idx="47">
                  <c:v>9.2925002407999902</c:v>
                </c:pt>
                <c:pt idx="48">
                  <c:v>9.3468381072</c:v>
                </c:pt>
                <c:pt idx="49">
                  <c:v>9.3387507399999894</c:v>
                </c:pt>
                <c:pt idx="50">
                  <c:v>9.2682381391999993</c:v>
                </c:pt>
                <c:pt idx="51">
                  <c:v>9.1353003047999906</c:v>
                </c:pt>
                <c:pt idx="52">
                  <c:v>8.9399372368000094</c:v>
                </c:pt>
                <c:pt idx="53">
                  <c:v>8.6821489352000096</c:v>
                </c:pt>
                <c:pt idx="54">
                  <c:v>8.3619354000000001</c:v>
                </c:pt>
              </c:numCache>
            </c:numRef>
          </c:xVal>
          <c:yVal>
            <c:numRef>
              <c:f>'x=34,5m'!$K$6:$K$60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7C71-4EBD-85B6-E23664CC8DBD}"/>
            </c:ext>
          </c:extLst>
        </c:ser>
        <c:ser>
          <c:idx val="3"/>
          <c:order val="3"/>
          <c:tx>
            <c:strRef>
              <c:f>'x=34,5m'!$D$4</c:f>
              <c:strCache>
                <c:ptCount val="1"/>
                <c:pt idx="0">
                  <c:v>Lin, el, outer, 1500x1500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'x=34,5m'!$D$6:$D$46</c:f>
              <c:numCache>
                <c:formatCode>General</c:formatCode>
                <c:ptCount val="41"/>
                <c:pt idx="0">
                  <c:v>3.9781260000000001</c:v>
                </c:pt>
                <c:pt idx="1">
                  <c:v>5.6022109999999996</c:v>
                </c:pt>
                <c:pt idx="2">
                  <c:v>5.7510880000000002</c:v>
                </c:pt>
                <c:pt idx="3">
                  <c:v>5.9091449999999996</c:v>
                </c:pt>
                <c:pt idx="4">
                  <c:v>6.0769880000000001</c:v>
                </c:pt>
                <c:pt idx="5">
                  <c:v>6.2549760000000001</c:v>
                </c:pt>
                <c:pt idx="6">
                  <c:v>6.4434380000000004</c:v>
                </c:pt>
                <c:pt idx="7">
                  <c:v>6.642671</c:v>
                </c:pt>
                <c:pt idx="8">
                  <c:v>6.8529309999999999</c:v>
                </c:pt>
                <c:pt idx="9">
                  <c:v>7.0744129999999998</c:v>
                </c:pt>
                <c:pt idx="10">
                  <c:v>7.3069420000000003</c:v>
                </c:pt>
                <c:pt idx="11">
                  <c:v>7.1374000000000004</c:v>
                </c:pt>
                <c:pt idx="12">
                  <c:v>7.3902850000000004</c:v>
                </c:pt>
                <c:pt idx="13">
                  <c:v>7.6569960000000004</c:v>
                </c:pt>
                <c:pt idx="14">
                  <c:v>7.9375099999999996</c:v>
                </c:pt>
                <c:pt idx="15">
                  <c:v>8.231382</c:v>
                </c:pt>
                <c:pt idx="16">
                  <c:v>8.5379299999999994</c:v>
                </c:pt>
                <c:pt idx="17">
                  <c:v>8.8561329999999998</c:v>
                </c:pt>
                <c:pt idx="18">
                  <c:v>9.1845499999999998</c:v>
                </c:pt>
                <c:pt idx="19">
                  <c:v>9.5212000000000003</c:v>
                </c:pt>
                <c:pt idx="20">
                  <c:v>9.863092</c:v>
                </c:pt>
                <c:pt idx="21">
                  <c:v>9.6591179999999994</c:v>
                </c:pt>
                <c:pt idx="22">
                  <c:v>9.8220840000000003</c:v>
                </c:pt>
                <c:pt idx="23">
                  <c:v>10.011760000000001</c:v>
                </c:pt>
                <c:pt idx="24">
                  <c:v>10.2216</c:v>
                </c:pt>
                <c:pt idx="25">
                  <c:v>10.444800000000001</c:v>
                </c:pt>
                <c:pt idx="26">
                  <c:v>10.674709999999999</c:v>
                </c:pt>
                <c:pt idx="27">
                  <c:v>10.90474</c:v>
                </c:pt>
                <c:pt idx="28">
                  <c:v>11.12839</c:v>
                </c:pt>
                <c:pt idx="29">
                  <c:v>11.33915</c:v>
                </c:pt>
                <c:pt idx="30">
                  <c:v>11.53002</c:v>
                </c:pt>
                <c:pt idx="31">
                  <c:v>10.07526</c:v>
                </c:pt>
                <c:pt idx="32">
                  <c:v>10.195069999999999</c:v>
                </c:pt>
                <c:pt idx="33">
                  <c:v>10.27215</c:v>
                </c:pt>
                <c:pt idx="34">
                  <c:v>10.30298</c:v>
                </c:pt>
                <c:pt idx="35">
                  <c:v>10.283939999999999</c:v>
                </c:pt>
                <c:pt idx="36">
                  <c:v>10.21186</c:v>
                </c:pt>
                <c:pt idx="37">
                  <c:v>10.084059999999999</c:v>
                </c:pt>
                <c:pt idx="38">
                  <c:v>9.898396</c:v>
                </c:pt>
                <c:pt idx="39">
                  <c:v>9.6532400000000003</c:v>
                </c:pt>
                <c:pt idx="40">
                  <c:v>9.3470610000000001</c:v>
                </c:pt>
              </c:numCache>
            </c:numRef>
          </c:xVal>
          <c:yVal>
            <c:numRef>
              <c:f>'x=34,5m'!$B$6:$B$46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7C71-4EBD-85B6-E23664CC8D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10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10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1222222222222"/>
          <c:y val="7.0249399385236069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'x=34,5m'!$Y$4</c:f>
              <c:strCache>
                <c:ptCount val="1"/>
                <c:pt idx="0">
                  <c:v>Lin, el, inner,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'x=34,5m'!$Y$6:$Y$11</c:f>
              <c:numCache>
                <c:formatCode>General</c:formatCode>
                <c:ptCount val="6"/>
                <c:pt idx="0">
                  <c:v>62.916264999999996</c:v>
                </c:pt>
                <c:pt idx="1">
                  <c:v>56.223179999999999</c:v>
                </c:pt>
                <c:pt idx="2">
                  <c:v>9.7367485000000009</c:v>
                </c:pt>
                <c:pt idx="3">
                  <c:v>-28.666629999999998</c:v>
                </c:pt>
                <c:pt idx="4">
                  <c:v>-41.817194999999998</c:v>
                </c:pt>
                <c:pt idx="5">
                  <c:v>-42.291834999999999</c:v>
                </c:pt>
              </c:numCache>
            </c:numRef>
          </c:xVal>
          <c:yVal>
            <c:numRef>
              <c:f>'x=34,5m'!$X$6:$X$11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B-BD22-4AE9-9A0F-75564714A2C9}"/>
            </c:ext>
          </c:extLst>
        </c:ser>
        <c:ser>
          <c:idx val="7"/>
          <c:order val="1"/>
          <c:tx>
            <c:strRef>
              <c:f>'x=34,5m'!$V$4</c:f>
              <c:strCache>
                <c:ptCount val="1"/>
                <c:pt idx="0">
                  <c:v>Lin, el, inner,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'x=34,5m'!$V$6:$V$19</c:f>
              <c:numCache>
                <c:formatCode>General</c:formatCode>
                <c:ptCount val="14"/>
                <c:pt idx="0">
                  <c:v>63.724594999999994</c:v>
                </c:pt>
                <c:pt idx="1">
                  <c:v>57.005965000000003</c:v>
                </c:pt>
                <c:pt idx="2">
                  <c:v>40.631855000000002</c:v>
                </c:pt>
                <c:pt idx="3">
                  <c:v>24.955945</c:v>
                </c:pt>
                <c:pt idx="4">
                  <c:v>9.902239999999999</c:v>
                </c:pt>
                <c:pt idx="5">
                  <c:v>-4.1425194999999997</c:v>
                </c:pt>
                <c:pt idx="6">
                  <c:v>-17.456244999999999</c:v>
                </c:pt>
                <c:pt idx="7">
                  <c:v>-28.305495000000001</c:v>
                </c:pt>
                <c:pt idx="8">
                  <c:v>-32.898260000000001</c:v>
                </c:pt>
                <c:pt idx="9">
                  <c:v>-37.503190000000004</c:v>
                </c:pt>
                <c:pt idx="10">
                  <c:v>-40.880110000000002</c:v>
                </c:pt>
                <c:pt idx="11">
                  <c:v>-42.719124999999998</c:v>
                </c:pt>
                <c:pt idx="12">
                  <c:v>-43.45232</c:v>
                </c:pt>
                <c:pt idx="13">
                  <c:v>-44.174205000000001</c:v>
                </c:pt>
              </c:numCache>
            </c:numRef>
          </c:xVal>
          <c:yVal>
            <c:numRef>
              <c:f>'x=34,5m'!$U$6:$U$19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D-BD22-4AE9-9A0F-75564714A2C9}"/>
            </c:ext>
          </c:extLst>
        </c:ser>
        <c:ser>
          <c:idx val="1"/>
          <c:order val="2"/>
          <c:tx>
            <c:strRef>
              <c:f>'x=34,5m'!$S$4</c:f>
              <c:strCache>
                <c:ptCount val="1"/>
                <c:pt idx="0">
                  <c:v>Lin, el, inner,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'x=34,5m'!$S$6:$S$46</c:f>
              <c:numCache>
                <c:formatCode>General</c:formatCode>
                <c:ptCount val="41"/>
                <c:pt idx="0">
                  <c:v>64.215050000000005</c:v>
                </c:pt>
                <c:pt idx="1">
                  <c:v>57.958440000000003</c:v>
                </c:pt>
                <c:pt idx="2">
                  <c:v>52.773479999999999</c:v>
                </c:pt>
                <c:pt idx="3">
                  <c:v>47.63494</c:v>
                </c:pt>
                <c:pt idx="4">
                  <c:v>42.544670000000004</c:v>
                </c:pt>
                <c:pt idx="5">
                  <c:v>37.504460000000002</c:v>
                </c:pt>
                <c:pt idx="6">
                  <c:v>32.516190000000002</c:v>
                </c:pt>
                <c:pt idx="7">
                  <c:v>27.581800000000001</c:v>
                </c:pt>
                <c:pt idx="8">
                  <c:v>22.703430000000001</c:v>
                </c:pt>
                <c:pt idx="9">
                  <c:v>17.883379999999999</c:v>
                </c:pt>
                <c:pt idx="10">
                  <c:v>13.12415</c:v>
                </c:pt>
                <c:pt idx="11">
                  <c:v>8.5526400000000002</c:v>
                </c:pt>
                <c:pt idx="12">
                  <c:v>4.0097550000000002</c:v>
                </c:pt>
                <c:pt idx="13">
                  <c:v>-0.46433000000000002</c:v>
                </c:pt>
                <c:pt idx="14">
                  <c:v>-4.866619</c:v>
                </c:pt>
                <c:pt idx="15">
                  <c:v>-9.1937689999999996</c:v>
                </c:pt>
                <c:pt idx="16">
                  <c:v>-13.4421</c:v>
                </c:pt>
                <c:pt idx="17">
                  <c:v>-17.607659999999999</c:v>
                </c:pt>
                <c:pt idx="18">
                  <c:v>-21.686340000000001</c:v>
                </c:pt>
                <c:pt idx="19">
                  <c:v>-25.674040000000002</c:v>
                </c:pt>
                <c:pt idx="20">
                  <c:v>-29.566949999999999</c:v>
                </c:pt>
                <c:pt idx="21">
                  <c:v>-29.082999999999998</c:v>
                </c:pt>
                <c:pt idx="22">
                  <c:v>-31.31954</c:v>
                </c:pt>
                <c:pt idx="23">
                  <c:v>-33.382159999999999</c:v>
                </c:pt>
                <c:pt idx="24">
                  <c:v>-35.262</c:v>
                </c:pt>
                <c:pt idx="25">
                  <c:v>-36.952919999999999</c:v>
                </c:pt>
                <c:pt idx="26">
                  <c:v>-38.451639999999998</c:v>
                </c:pt>
                <c:pt idx="27">
                  <c:v>-39.758049999999997</c:v>
                </c:pt>
                <c:pt idx="28">
                  <c:v>-40.875399999999999</c:v>
                </c:pt>
                <c:pt idx="29">
                  <c:v>-41.810670000000002</c:v>
                </c:pt>
                <c:pt idx="30">
                  <c:v>-42.57488</c:v>
                </c:pt>
                <c:pt idx="31">
                  <c:v>-44.476469999999999</c:v>
                </c:pt>
                <c:pt idx="32">
                  <c:v>-45.033000000000001</c:v>
                </c:pt>
                <c:pt idx="33">
                  <c:v>-45.495460000000001</c:v>
                </c:pt>
                <c:pt idx="34">
                  <c:v>-45.890839999999997</c:v>
                </c:pt>
                <c:pt idx="35">
                  <c:v>-46.248730000000002</c:v>
                </c:pt>
                <c:pt idx="36">
                  <c:v>-46.601030000000002</c:v>
                </c:pt>
                <c:pt idx="37">
                  <c:v>-46.98169</c:v>
                </c:pt>
                <c:pt idx="38">
                  <c:v>-47.426220000000001</c:v>
                </c:pt>
                <c:pt idx="39">
                  <c:v>-47.971350000000001</c:v>
                </c:pt>
                <c:pt idx="40">
                  <c:v>-48.654649999999997</c:v>
                </c:pt>
              </c:numCache>
            </c:numRef>
          </c:xVal>
          <c:yVal>
            <c:numRef>
              <c:f>'x=34,5m'!$R$6:$R$46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F-BD22-4AE9-9A0F-75564714A2C9}"/>
            </c:ext>
          </c:extLst>
        </c:ser>
        <c:ser>
          <c:idx val="3"/>
          <c:order val="3"/>
          <c:tx>
            <c:strRef>
              <c:f>'x=34,5m'!$AC$4</c:f>
              <c:strCache>
                <c:ptCount val="1"/>
                <c:pt idx="0">
                  <c:v>Sh, el, inner,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'x=34,5m'!$AC$6:$AC$60</c:f>
              <c:numCache>
                <c:formatCode>General</c:formatCode>
                <c:ptCount val="55"/>
                <c:pt idx="0">
                  <c:v>63.052771394230398</c:v>
                </c:pt>
                <c:pt idx="1">
                  <c:v>62.337373720085402</c:v>
                </c:pt>
                <c:pt idx="2">
                  <c:v>61.618399580088301</c:v>
                </c:pt>
                <c:pt idx="3">
                  <c:v>60.897342967933</c:v>
                </c:pt>
                <c:pt idx="4">
                  <c:v>60.175697877313198</c:v>
                </c:pt>
                <c:pt idx="5">
                  <c:v>59.454958301922701</c:v>
                </c:pt>
                <c:pt idx="6">
                  <c:v>58.736618235455303</c:v>
                </c:pt>
                <c:pt idx="7">
                  <c:v>58.022171671604802</c:v>
                </c:pt>
                <c:pt idx="8">
                  <c:v>57.313112604064798</c:v>
                </c:pt>
                <c:pt idx="9">
                  <c:v>56.610935026529297</c:v>
                </c:pt>
                <c:pt idx="10">
                  <c:v>55.917132932691999</c:v>
                </c:pt>
                <c:pt idx="11">
                  <c:v>58.932904423076899</c:v>
                </c:pt>
                <c:pt idx="12">
                  <c:v>53.5754901218681</c:v>
                </c:pt>
                <c:pt idx="13">
                  <c:v>48.290112620000002</c:v>
                </c:pt>
                <c:pt idx="14">
                  <c:v>43.0743240530769</c:v>
                </c:pt>
                <c:pt idx="15">
                  <c:v>37.925676556703301</c:v>
                </c:pt>
                <c:pt idx="16">
                  <c:v>32.841722266483501</c:v>
                </c:pt>
                <c:pt idx="17">
                  <c:v>27.820013318021999</c:v>
                </c:pt>
                <c:pt idx="18">
                  <c:v>22.858101846923098</c:v>
                </c:pt>
                <c:pt idx="19">
                  <c:v>17.953539988791199</c:v>
                </c:pt>
                <c:pt idx="20">
                  <c:v>13.103879879230799</c:v>
                </c:pt>
                <c:pt idx="21">
                  <c:v>8.3066736538461505</c:v>
                </c:pt>
                <c:pt idx="22">
                  <c:v>12.4135152884616</c:v>
                </c:pt>
                <c:pt idx="23">
                  <c:v>7.8368538247253197</c:v>
                </c:pt>
                <c:pt idx="24">
                  <c:v>3.3201311829670699</c:v>
                </c:pt>
                <c:pt idx="25">
                  <c:v>-1.13139957307689</c:v>
                </c:pt>
                <c:pt idx="26">
                  <c:v>-5.5124853796702897</c:v>
                </c:pt>
                <c:pt idx="27">
                  <c:v>-9.8178731730768796</c:v>
                </c:pt>
                <c:pt idx="28">
                  <c:v>-14.0423098895604</c:v>
                </c:pt>
                <c:pt idx="29">
                  <c:v>-18.180542465384601</c:v>
                </c:pt>
                <c:pt idx="30">
                  <c:v>-22.227317836813199</c:v>
                </c:pt>
                <c:pt idx="31">
                  <c:v>-26.177382940109901</c:v>
                </c:pt>
                <c:pt idx="32">
                  <c:v>-30.0254847115384</c:v>
                </c:pt>
                <c:pt idx="33">
                  <c:v>-25.882673365384601</c:v>
                </c:pt>
                <c:pt idx="34">
                  <c:v>-27.8128238438461</c:v>
                </c:pt>
                <c:pt idx="35">
                  <c:v>-29.648015628241701</c:v>
                </c:pt>
                <c:pt idx="36">
                  <c:v>-31.363350817179501</c:v>
                </c:pt>
                <c:pt idx="37">
                  <c:v>-32.933931509267403</c:v>
                </c:pt>
                <c:pt idx="38">
                  <c:v>-34.334859803113503</c:v>
                </c:pt>
                <c:pt idx="39">
                  <c:v>-35.541237797325998</c:v>
                </c:pt>
                <c:pt idx="40">
                  <c:v>-36.528167590512801</c:v>
                </c:pt>
                <c:pt idx="41">
                  <c:v>-37.270751281282003</c:v>
                </c:pt>
                <c:pt idx="42">
                  <c:v>-37.7440909682417</c:v>
                </c:pt>
                <c:pt idx="43">
                  <c:v>-37.923288749999998</c:v>
                </c:pt>
                <c:pt idx="44">
                  <c:v>-42.280464807692297</c:v>
                </c:pt>
                <c:pt idx="45">
                  <c:v>-42.918470937005502</c:v>
                </c:pt>
                <c:pt idx="46">
                  <c:v>-43.319917361245402</c:v>
                </c:pt>
                <c:pt idx="47">
                  <c:v>-43.544830766730797</c:v>
                </c:pt>
                <c:pt idx="48">
                  <c:v>-43.653237839780203</c:v>
                </c:pt>
                <c:pt idx="49">
                  <c:v>-43.705165266712399</c:v>
                </c:pt>
                <c:pt idx="50">
                  <c:v>-43.760639733846197</c:v>
                </c:pt>
                <c:pt idx="51">
                  <c:v>-43.879687927500001</c:v>
                </c:pt>
                <c:pt idx="52">
                  <c:v>-44.122336533992701</c:v>
                </c:pt>
                <c:pt idx="53">
                  <c:v>-44.5486122396428</c:v>
                </c:pt>
                <c:pt idx="54">
                  <c:v>-45.218541730769203</c:v>
                </c:pt>
              </c:numCache>
            </c:numRef>
          </c:xVal>
          <c:yVal>
            <c:numRef>
              <c:f>'x=34,5m'!$AA$6:$AA$60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1-BD22-4AE9-9A0F-75564714A2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'x=34,5m'!$Z$4</c:f>
              <c:strCache>
                <c:ptCount val="1"/>
                <c:pt idx="0">
                  <c:v>Lin, el, inner,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'x=34,5m'!$Z$6:$Z$11</c:f>
              <c:numCache>
                <c:formatCode>General</c:formatCode>
                <c:ptCount val="6"/>
                <c:pt idx="0">
                  <c:v>-3.4891730000000001</c:v>
                </c:pt>
                <c:pt idx="1">
                  <c:v>-3.6494024999999999</c:v>
                </c:pt>
                <c:pt idx="2">
                  <c:v>-1.4660044999999999</c:v>
                </c:pt>
                <c:pt idx="3">
                  <c:v>10.7504335</c:v>
                </c:pt>
                <c:pt idx="4">
                  <c:v>22.388215000000002</c:v>
                </c:pt>
                <c:pt idx="5">
                  <c:v>24.153185000000001</c:v>
                </c:pt>
              </c:numCache>
            </c:numRef>
          </c:xVal>
          <c:yVal>
            <c:numRef>
              <c:f>'x=34,5m'!$X$6:$X$11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958-4D13-B145-978ABA83623D}"/>
            </c:ext>
          </c:extLst>
        </c:ser>
        <c:ser>
          <c:idx val="7"/>
          <c:order val="1"/>
          <c:tx>
            <c:strRef>
              <c:f>'x=34,5m'!$W$4</c:f>
              <c:strCache>
                <c:ptCount val="1"/>
                <c:pt idx="0">
                  <c:v>Lin, el, inner,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'x=34,5m'!$W$6:$W$19</c:f>
              <c:numCache>
                <c:formatCode>General</c:formatCode>
                <c:ptCount val="14"/>
                <c:pt idx="0">
                  <c:v>-3.7744450000000001</c:v>
                </c:pt>
                <c:pt idx="1">
                  <c:v>-4.2747484999999994</c:v>
                </c:pt>
                <c:pt idx="2">
                  <c:v>-4.5110320000000002</c:v>
                </c:pt>
                <c:pt idx="3">
                  <c:v>-3.8744079999999999</c:v>
                </c:pt>
                <c:pt idx="4">
                  <c:v>-1.9373855</c:v>
                </c:pt>
                <c:pt idx="5">
                  <c:v>0.2617815</c:v>
                </c:pt>
                <c:pt idx="6">
                  <c:v>1.6512354999999999</c:v>
                </c:pt>
                <c:pt idx="7">
                  <c:v>10.95477</c:v>
                </c:pt>
                <c:pt idx="8">
                  <c:v>20.638085</c:v>
                </c:pt>
                <c:pt idx="9">
                  <c:v>22.901940000000003</c:v>
                </c:pt>
                <c:pt idx="10">
                  <c:v>24.619064999999999</c:v>
                </c:pt>
                <c:pt idx="11">
                  <c:v>25.126930000000002</c:v>
                </c:pt>
                <c:pt idx="12">
                  <c:v>23.879285000000003</c:v>
                </c:pt>
                <c:pt idx="13">
                  <c:v>22.711545000000001</c:v>
                </c:pt>
              </c:numCache>
            </c:numRef>
          </c:xVal>
          <c:yVal>
            <c:numRef>
              <c:f>'x=34,5m'!$U$6:$U$19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958-4D13-B145-978ABA83623D}"/>
            </c:ext>
          </c:extLst>
        </c:ser>
        <c:ser>
          <c:idx val="1"/>
          <c:order val="2"/>
          <c:tx>
            <c:strRef>
              <c:f>'x=34,5m'!$T$4</c:f>
              <c:strCache>
                <c:ptCount val="1"/>
                <c:pt idx="0">
                  <c:v>Lin, el, inner,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'x=34,5m'!$T$6:$T$46</c:f>
              <c:numCache>
                <c:formatCode>General</c:formatCode>
                <c:ptCount val="41"/>
                <c:pt idx="0">
                  <c:v>-3.9003380000000001</c:v>
                </c:pt>
                <c:pt idx="1">
                  <c:v>-5.1058960000000004</c:v>
                </c:pt>
                <c:pt idx="2">
                  <c:v>-4.9968070000000004</c:v>
                </c:pt>
                <c:pt idx="3">
                  <c:v>-4.8646960000000004</c:v>
                </c:pt>
                <c:pt idx="4">
                  <c:v>-4.7093470000000002</c:v>
                </c:pt>
                <c:pt idx="5">
                  <c:v>-4.5304399999999996</c:v>
                </c:pt>
                <c:pt idx="6">
                  <c:v>-4.3277789999999996</c:v>
                </c:pt>
                <c:pt idx="7">
                  <c:v>-4.1013099999999998</c:v>
                </c:pt>
                <c:pt idx="8">
                  <c:v>-3.8511649999999999</c:v>
                </c:pt>
                <c:pt idx="9">
                  <c:v>-3.577709</c:v>
                </c:pt>
                <c:pt idx="10">
                  <c:v>-3.2814749999999999</c:v>
                </c:pt>
                <c:pt idx="11">
                  <c:v>-0.81876800000000005</c:v>
                </c:pt>
                <c:pt idx="12">
                  <c:v>-0.47065299999999999</c:v>
                </c:pt>
                <c:pt idx="13">
                  <c:v>-8.80388E-2</c:v>
                </c:pt>
                <c:pt idx="14">
                  <c:v>0.32745299999999999</c:v>
                </c:pt>
                <c:pt idx="15">
                  <c:v>0.77398500000000003</c:v>
                </c:pt>
                <c:pt idx="16">
                  <c:v>1.2493110000000001</c:v>
                </c:pt>
                <c:pt idx="17">
                  <c:v>1.7505919999999999</c:v>
                </c:pt>
                <c:pt idx="18">
                  <c:v>2.2742200000000001</c:v>
                </c:pt>
                <c:pt idx="19">
                  <c:v>2.815639</c:v>
                </c:pt>
                <c:pt idx="20">
                  <c:v>3.3690530000000001</c:v>
                </c:pt>
                <c:pt idx="21">
                  <c:v>19.600460000000002</c:v>
                </c:pt>
                <c:pt idx="22">
                  <c:v>20.259340000000002</c:v>
                </c:pt>
                <c:pt idx="23">
                  <c:v>20.978940000000001</c:v>
                </c:pt>
                <c:pt idx="24">
                  <c:v>21.742290000000001</c:v>
                </c:pt>
                <c:pt idx="25">
                  <c:v>22.530560000000001</c:v>
                </c:pt>
                <c:pt idx="26">
                  <c:v>23.32405</c:v>
                </c:pt>
                <c:pt idx="27">
                  <c:v>24.102229999999999</c:v>
                </c:pt>
                <c:pt idx="28">
                  <c:v>24.843859999999999</c:v>
                </c:pt>
                <c:pt idx="29">
                  <c:v>25.527229999999999</c:v>
                </c:pt>
                <c:pt idx="30">
                  <c:v>26.129290000000001</c:v>
                </c:pt>
                <c:pt idx="31">
                  <c:v>25.508150000000001</c:v>
                </c:pt>
                <c:pt idx="32">
                  <c:v>25.85661</c:v>
                </c:pt>
                <c:pt idx="33">
                  <c:v>26.026890000000002</c:v>
                </c:pt>
                <c:pt idx="34">
                  <c:v>26.006049999999998</c:v>
                </c:pt>
                <c:pt idx="35">
                  <c:v>25.781839999999999</c:v>
                </c:pt>
                <c:pt idx="36">
                  <c:v>25.344110000000001</c:v>
                </c:pt>
                <c:pt idx="37">
                  <c:v>24.68507</c:v>
                </c:pt>
                <c:pt idx="38">
                  <c:v>23.799389999999999</c:v>
                </c:pt>
                <c:pt idx="39">
                  <c:v>22.68441</c:v>
                </c:pt>
                <c:pt idx="40">
                  <c:v>21.33914</c:v>
                </c:pt>
              </c:numCache>
            </c:numRef>
          </c:xVal>
          <c:yVal>
            <c:numRef>
              <c:f>'x=34,5m'!$R$6:$R$46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1958-4D13-B145-978ABA83623D}"/>
            </c:ext>
          </c:extLst>
        </c:ser>
        <c:ser>
          <c:idx val="3"/>
          <c:order val="3"/>
          <c:tx>
            <c:strRef>
              <c:f>'x=34,5m'!$AB$4</c:f>
              <c:strCache>
                <c:ptCount val="1"/>
                <c:pt idx="0">
                  <c:v>Sh, el, inner,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'x=34,5m'!$AB$6:$AB$60</c:f>
              <c:numCache>
                <c:formatCode>General</c:formatCode>
                <c:ptCount val="55"/>
                <c:pt idx="0">
                  <c:v>-1.58138275328</c:v>
                </c:pt>
                <c:pt idx="1">
                  <c:v>-1.6496056856064301</c:v>
                </c:pt>
                <c:pt idx="2">
                  <c:v>-1.7153604292095901</c:v>
                </c:pt>
                <c:pt idx="3">
                  <c:v>-1.77864698408955</c:v>
                </c:pt>
                <c:pt idx="4">
                  <c:v>-1.83946535024637</c:v>
                </c:pt>
                <c:pt idx="5">
                  <c:v>-1.89781552767998</c:v>
                </c:pt>
                <c:pt idx="6">
                  <c:v>-1.9536975163904899</c:v>
                </c:pt>
                <c:pt idx="7">
                  <c:v>-2.00711131637761</c:v>
                </c:pt>
                <c:pt idx="8">
                  <c:v>-2.0580569276415801</c:v>
                </c:pt>
                <c:pt idx="9">
                  <c:v>-2.1065343501824301</c:v>
                </c:pt>
                <c:pt idx="10">
                  <c:v>-2.15254358400002</c:v>
                </c:pt>
                <c:pt idx="11">
                  <c:v>-3.2447946432000099</c:v>
                </c:pt>
                <c:pt idx="12">
                  <c:v>-3.3487358946560599</c:v>
                </c:pt>
                <c:pt idx="13">
                  <c:v>-3.3969930979840299</c:v>
                </c:pt>
                <c:pt idx="14">
                  <c:v>-3.38956625318405</c:v>
                </c:pt>
                <c:pt idx="15">
                  <c:v>-3.32645536025611</c:v>
                </c:pt>
                <c:pt idx="16">
                  <c:v>-3.2076604191999998</c:v>
                </c:pt>
                <c:pt idx="17">
                  <c:v>-3.0331814300160098</c:v>
                </c:pt>
                <c:pt idx="18">
                  <c:v>-2.8030183927038701</c:v>
                </c:pt>
                <c:pt idx="19">
                  <c:v>-2.5171713072640598</c:v>
                </c:pt>
                <c:pt idx="20">
                  <c:v>-2.1756401736960198</c:v>
                </c:pt>
                <c:pt idx="21">
                  <c:v>-1.7784249920000299</c:v>
                </c:pt>
                <c:pt idx="22">
                  <c:v>-0.39048963199994102</c:v>
                </c:pt>
                <c:pt idx="23">
                  <c:v>-0.24326641824002199</c:v>
                </c:pt>
                <c:pt idx="24">
                  <c:v>-1.5751548160071901E-2</c:v>
                </c:pt>
                <c:pt idx="25">
                  <c:v>0.29205497824004401</c:v>
                </c:pt>
                <c:pt idx="26">
                  <c:v>0.68015316096004597</c:v>
                </c:pt>
                <c:pt idx="27">
                  <c:v>1.1485430000000301</c:v>
                </c:pt>
                <c:pt idx="28">
                  <c:v>1.69722449535997</c:v>
                </c:pt>
                <c:pt idx="29">
                  <c:v>2.3261976470399901</c:v>
                </c:pt>
                <c:pt idx="30">
                  <c:v>3.0354624550398999</c:v>
                </c:pt>
                <c:pt idx="31">
                  <c:v>3.82501891935997</c:v>
                </c:pt>
                <c:pt idx="32">
                  <c:v>4.6948670399999797</c:v>
                </c:pt>
                <c:pt idx="33">
                  <c:v>17.43038</c:v>
                </c:pt>
                <c:pt idx="34">
                  <c:v>18.0197085945601</c:v>
                </c:pt>
                <c:pt idx="35">
                  <c:v>18.6668496486399</c:v>
                </c:pt>
                <c:pt idx="36">
                  <c:v>19.371803162239999</c:v>
                </c:pt>
                <c:pt idx="37">
                  <c:v>20.1345691353599</c:v>
                </c:pt>
                <c:pt idx="38">
                  <c:v>20.955147568000001</c:v>
                </c:pt>
                <c:pt idx="39">
                  <c:v>21.8335384601599</c:v>
                </c:pt>
                <c:pt idx="40">
                  <c:v>22.769741811839999</c:v>
                </c:pt>
                <c:pt idx="41">
                  <c:v>23.763757623039901</c:v>
                </c:pt>
                <c:pt idx="42">
                  <c:v>24.815585893760101</c:v>
                </c:pt>
                <c:pt idx="43">
                  <c:v>25.925226624</c:v>
                </c:pt>
                <c:pt idx="44">
                  <c:v>20.987790912000001</c:v>
                </c:pt>
                <c:pt idx="45">
                  <c:v>22.3552408744799</c:v>
                </c:pt>
                <c:pt idx="46">
                  <c:v>23.375040621119901</c:v>
                </c:pt>
                <c:pt idx="47">
                  <c:v>24.047190151919999</c:v>
                </c:pt>
                <c:pt idx="48">
                  <c:v>24.371689466879999</c:v>
                </c:pt>
                <c:pt idx="49">
                  <c:v>24.348538565999998</c:v>
                </c:pt>
                <c:pt idx="50">
                  <c:v>23.977737449279999</c:v>
                </c:pt>
                <c:pt idx="51">
                  <c:v>23.259286116719998</c:v>
                </c:pt>
                <c:pt idx="52">
                  <c:v>22.193184568320099</c:v>
                </c:pt>
                <c:pt idx="53">
                  <c:v>20.779432804079999</c:v>
                </c:pt>
                <c:pt idx="54">
                  <c:v>19.0180308240001</c:v>
                </c:pt>
              </c:numCache>
            </c:numRef>
          </c:xVal>
          <c:yVal>
            <c:numRef>
              <c:f>'x=34,5m'!$AA$6:$AA$60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1958-4D13-B145-978ABA8362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10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10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</c:valAx>
      <c:valAx>
        <c:axId val="1688776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1000" b="1" i="0" u="none" strike="noStrike" kern="1200" baseline="0">
                    <a:solidFill>
                      <a:sysClr val="windowText" lastClr="000000"/>
                    </a:solidFill>
                  </a:rPr>
                  <a:t>z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1222222222222"/>
          <c:y val="7.0249399385236069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'x=37,5m'!$Y$4</c:f>
              <c:strCache>
                <c:ptCount val="1"/>
                <c:pt idx="0">
                  <c:v>Lin, el, inner,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'x=37,5m'!$Y$6:$Y$11</c:f>
              <c:numCache>
                <c:formatCode>General</c:formatCode>
                <c:ptCount val="6"/>
                <c:pt idx="0">
                  <c:v>61.279775000000001</c:v>
                </c:pt>
                <c:pt idx="1">
                  <c:v>54.303520000000006</c:v>
                </c:pt>
                <c:pt idx="2">
                  <c:v>6.5671935000000001</c:v>
                </c:pt>
                <c:pt idx="3">
                  <c:v>-34.282874999999997</c:v>
                </c:pt>
                <c:pt idx="4">
                  <c:v>-51.779625000000003</c:v>
                </c:pt>
                <c:pt idx="5">
                  <c:v>-26.367640000000002</c:v>
                </c:pt>
              </c:numCache>
            </c:numRef>
          </c:xVal>
          <c:yVal>
            <c:numRef>
              <c:f>'x=37,5m'!$X$6:$X$11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5A9A-4A52-A6FD-4E428770441F}"/>
            </c:ext>
          </c:extLst>
        </c:ser>
        <c:ser>
          <c:idx val="7"/>
          <c:order val="1"/>
          <c:tx>
            <c:strRef>
              <c:f>'x=37,5m'!$V$4</c:f>
              <c:strCache>
                <c:ptCount val="1"/>
                <c:pt idx="0">
                  <c:v>Lin, el, inner,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'x=37,5m'!$V$6:$V$19</c:f>
              <c:numCache>
                <c:formatCode>General</c:formatCode>
                <c:ptCount val="14"/>
                <c:pt idx="0">
                  <c:v>62.330160000000006</c:v>
                </c:pt>
                <c:pt idx="1">
                  <c:v>55.315775000000002</c:v>
                </c:pt>
                <c:pt idx="2">
                  <c:v>38.474145</c:v>
                </c:pt>
                <c:pt idx="3">
                  <c:v>22.23658</c:v>
                </c:pt>
                <c:pt idx="4">
                  <c:v>6.5788754999999997</c:v>
                </c:pt>
                <c:pt idx="5">
                  <c:v>-8.2598234999999995</c:v>
                </c:pt>
                <c:pt idx="6">
                  <c:v>-22.44454</c:v>
                </c:pt>
                <c:pt idx="7">
                  <c:v>-34.440905000000001</c:v>
                </c:pt>
                <c:pt idx="8">
                  <c:v>-42.718514999999996</c:v>
                </c:pt>
                <c:pt idx="9">
                  <c:v>-48.149299999999997</c:v>
                </c:pt>
                <c:pt idx="10">
                  <c:v>-49.113079999999997</c:v>
                </c:pt>
                <c:pt idx="11">
                  <c:v>-43.863280000000003</c:v>
                </c:pt>
                <c:pt idx="12">
                  <c:v>-35.362155000000001</c:v>
                </c:pt>
                <c:pt idx="13">
                  <c:v>-25.764279999999999</c:v>
                </c:pt>
              </c:numCache>
            </c:numRef>
          </c:xVal>
          <c:yVal>
            <c:numRef>
              <c:f>'x=37,5m'!$U$6:$U$19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5A9A-4A52-A6FD-4E428770441F}"/>
            </c:ext>
          </c:extLst>
        </c:ser>
        <c:ser>
          <c:idx val="1"/>
          <c:order val="2"/>
          <c:tx>
            <c:strRef>
              <c:f>'x=37,5m'!$S$4</c:f>
              <c:strCache>
                <c:ptCount val="1"/>
                <c:pt idx="0">
                  <c:v>Lin, el, inner,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'x=37,5m'!$S$6:$S$46</c:f>
              <c:numCache>
                <c:formatCode>General</c:formatCode>
                <c:ptCount val="41"/>
                <c:pt idx="0">
                  <c:v>62.886690000000002</c:v>
                </c:pt>
                <c:pt idx="1">
                  <c:v>56.395859999999999</c:v>
                </c:pt>
                <c:pt idx="2">
                  <c:v>51.009329999999999</c:v>
                </c:pt>
                <c:pt idx="3">
                  <c:v>45.669840000000001</c:v>
                </c:pt>
                <c:pt idx="4">
                  <c:v>40.377679999999998</c:v>
                </c:pt>
                <c:pt idx="5">
                  <c:v>35.13317</c:v>
                </c:pt>
                <c:pt idx="6">
                  <c:v>29.936800000000002</c:v>
                </c:pt>
                <c:pt idx="7">
                  <c:v>24.789300000000001</c:v>
                </c:pt>
                <c:pt idx="8">
                  <c:v>19.691849999999999</c:v>
                </c:pt>
                <c:pt idx="9">
                  <c:v>14.64634</c:v>
                </c:pt>
                <c:pt idx="10">
                  <c:v>9.6555940000000007</c:v>
                </c:pt>
                <c:pt idx="11">
                  <c:v>4.8032769999999996</c:v>
                </c:pt>
                <c:pt idx="12">
                  <c:v>-1.2180099999999999E-2</c:v>
                </c:pt>
                <c:pt idx="13">
                  <c:v>-4.7701359999999999</c:v>
                </c:pt>
                <c:pt idx="14">
                  <c:v>-9.4705569999999994</c:v>
                </c:pt>
                <c:pt idx="15">
                  <c:v>-14.110849999999999</c:v>
                </c:pt>
                <c:pt idx="16">
                  <c:v>-18.685369999999999</c:v>
                </c:pt>
                <c:pt idx="17">
                  <c:v>-23.184850000000001</c:v>
                </c:pt>
                <c:pt idx="18">
                  <c:v>-27.59554</c:v>
                </c:pt>
                <c:pt idx="19">
                  <c:v>-31.898420000000002</c:v>
                </c:pt>
                <c:pt idx="20">
                  <c:v>-36.068460000000002</c:v>
                </c:pt>
                <c:pt idx="21">
                  <c:v>-37.442010000000003</c:v>
                </c:pt>
                <c:pt idx="22">
                  <c:v>-40.691459999999999</c:v>
                </c:pt>
                <c:pt idx="23">
                  <c:v>-43.588549999999998</c:v>
                </c:pt>
                <c:pt idx="24">
                  <c:v>-46.123359999999998</c:v>
                </c:pt>
                <c:pt idx="25">
                  <c:v>-48.27196</c:v>
                </c:pt>
                <c:pt idx="26">
                  <c:v>-49.998469999999998</c:v>
                </c:pt>
                <c:pt idx="27">
                  <c:v>-51.260179999999998</c:v>
                </c:pt>
                <c:pt idx="28">
                  <c:v>-52.014060000000001</c:v>
                </c:pt>
                <c:pt idx="29">
                  <c:v>-52.224690000000002</c:v>
                </c:pt>
                <c:pt idx="30">
                  <c:v>-51.871699999999997</c:v>
                </c:pt>
                <c:pt idx="31">
                  <c:v>-51.793109999999999</c:v>
                </c:pt>
                <c:pt idx="32">
                  <c:v>-50.001620000000003</c:v>
                </c:pt>
                <c:pt idx="33">
                  <c:v>-47.856250000000003</c:v>
                </c:pt>
                <c:pt idx="34">
                  <c:v>-45.427309999999999</c:v>
                </c:pt>
                <c:pt idx="35">
                  <c:v>-42.79119</c:v>
                </c:pt>
                <c:pt idx="36">
                  <c:v>-40.025179999999999</c:v>
                </c:pt>
                <c:pt idx="37">
                  <c:v>-37.203969999999998</c:v>
                </c:pt>
                <c:pt idx="38">
                  <c:v>-34.397790000000001</c:v>
                </c:pt>
                <c:pt idx="39">
                  <c:v>-31.67361</c:v>
                </c:pt>
                <c:pt idx="40">
                  <c:v>-29.097629999999999</c:v>
                </c:pt>
              </c:numCache>
            </c:numRef>
          </c:xVal>
          <c:yVal>
            <c:numRef>
              <c:f>'x=37,5m'!$R$6:$R$46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5A9A-4A52-A6FD-4E428770441F}"/>
            </c:ext>
          </c:extLst>
        </c:ser>
        <c:ser>
          <c:idx val="3"/>
          <c:order val="3"/>
          <c:tx>
            <c:strRef>
              <c:f>'x=37,5m'!$AC$4</c:f>
              <c:strCache>
                <c:ptCount val="1"/>
                <c:pt idx="0">
                  <c:v>Sh, el, inner,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'x=37,5m'!$AC$6:$AC$60</c:f>
              <c:numCache>
                <c:formatCode>General</c:formatCode>
                <c:ptCount val="55"/>
                <c:pt idx="0">
                  <c:v>61.567010576922797</c:v>
                </c:pt>
                <c:pt idx="1">
                  <c:v>60.824422494566697</c:v>
                </c:pt>
                <c:pt idx="2">
                  <c:v>60.082180641200203</c:v>
                </c:pt>
                <c:pt idx="3">
                  <c:v>59.340499892943299</c:v>
                </c:pt>
                <c:pt idx="4">
                  <c:v>58.599595125916203</c:v>
                </c:pt>
                <c:pt idx="5">
                  <c:v>57.859681216238997</c:v>
                </c:pt>
                <c:pt idx="6">
                  <c:v>57.120973040031899</c:v>
                </c:pt>
                <c:pt idx="7">
                  <c:v>56.383685473415099</c:v>
                </c:pt>
                <c:pt idx="8">
                  <c:v>55.648033392508601</c:v>
                </c:pt>
                <c:pt idx="9">
                  <c:v>54.914231673432703</c:v>
                </c:pt>
                <c:pt idx="10">
                  <c:v>54.1824951923074</c:v>
                </c:pt>
                <c:pt idx="11">
                  <c:v>57.051833653846202</c:v>
                </c:pt>
                <c:pt idx="12">
                  <c:v>51.4778179951429</c:v>
                </c:pt>
                <c:pt idx="13">
                  <c:v>46.055975869348003</c:v>
                </c:pt>
                <c:pt idx="14">
                  <c:v>40.759878762923101</c:v>
                </c:pt>
                <c:pt idx="15">
                  <c:v>35.563098162329702</c:v>
                </c:pt>
                <c:pt idx="16">
                  <c:v>30.4392055540293</c:v>
                </c:pt>
                <c:pt idx="17">
                  <c:v>25.361772424483501</c:v>
                </c:pt>
                <c:pt idx="18">
                  <c:v>20.304370260153899</c:v>
                </c:pt>
                <c:pt idx="19">
                  <c:v>15.2405705475018</c:v>
                </c:pt>
                <c:pt idx="20">
                  <c:v>10.143944772989</c:v>
                </c:pt>
                <c:pt idx="21">
                  <c:v>4.9880644230769402</c:v>
                </c:pt>
                <c:pt idx="22">
                  <c:v>9.1111663461538708</c:v>
                </c:pt>
                <c:pt idx="23">
                  <c:v>4.1698096643296703</c:v>
                </c:pt>
                <c:pt idx="24">
                  <c:v>-0.56353029173625702</c:v>
                </c:pt>
                <c:pt idx="25">
                  <c:v>-5.1282313527692098</c:v>
                </c:pt>
                <c:pt idx="26">
                  <c:v>-9.5636713494944896</c:v>
                </c:pt>
                <c:pt idx="27">
                  <c:v>-13.909228112637299</c:v>
                </c:pt>
                <c:pt idx="28">
                  <c:v>-18.204279472923002</c:v>
                </c:pt>
                <c:pt idx="29">
                  <c:v>-22.488203261076901</c:v>
                </c:pt>
                <c:pt idx="30">
                  <c:v>-26.800377307824199</c:v>
                </c:pt>
                <c:pt idx="31">
                  <c:v>-31.180179443890101</c:v>
                </c:pt>
                <c:pt idx="32">
                  <c:v>-35.666987499999998</c:v>
                </c:pt>
                <c:pt idx="33">
                  <c:v>-31.1999471153846</c:v>
                </c:pt>
                <c:pt idx="34">
                  <c:v>-34.527233664065903</c:v>
                </c:pt>
                <c:pt idx="35">
                  <c:v>-37.4943983360928</c:v>
                </c:pt>
                <c:pt idx="36">
                  <c:v>-40.075429622820501</c:v>
                </c:pt>
                <c:pt idx="37">
                  <c:v>-42.244316015604397</c:v>
                </c:pt>
                <c:pt idx="38">
                  <c:v>-43.975046005799797</c:v>
                </c:pt>
                <c:pt idx="39">
                  <c:v>-45.2416080847619</c:v>
                </c:pt>
                <c:pt idx="40">
                  <c:v>-46.017990743846099</c:v>
                </c:pt>
                <c:pt idx="41">
                  <c:v>-46.278182474407799</c:v>
                </c:pt>
                <c:pt idx="42">
                  <c:v>-45.996171767802203</c:v>
                </c:pt>
                <c:pt idx="43">
                  <c:v>-45.145947115384601</c:v>
                </c:pt>
                <c:pt idx="44">
                  <c:v>-48.723478846153903</c:v>
                </c:pt>
                <c:pt idx="45">
                  <c:v>-48.096711599285698</c:v>
                </c:pt>
                <c:pt idx="46">
                  <c:v>-47.137309308571503</c:v>
                </c:pt>
                <c:pt idx="47">
                  <c:v>-45.828535591153901</c:v>
                </c:pt>
                <c:pt idx="48">
                  <c:v>-44.153654064175797</c:v>
                </c:pt>
                <c:pt idx="49">
                  <c:v>-42.095928344780198</c:v>
                </c:pt>
                <c:pt idx="50">
                  <c:v>-39.638622050109902</c:v>
                </c:pt>
                <c:pt idx="51">
                  <c:v>-36.764998797307697</c:v>
                </c:pt>
                <c:pt idx="52">
                  <c:v>-33.458322203516502</c:v>
                </c:pt>
                <c:pt idx="53">
                  <c:v>-29.701855885879201</c:v>
                </c:pt>
                <c:pt idx="54">
                  <c:v>-25.478863461538499</c:v>
                </c:pt>
              </c:numCache>
            </c:numRef>
          </c:xVal>
          <c:yVal>
            <c:numRef>
              <c:f>'x=37,5m'!$AA$6:$AA$60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5A9A-4A52-A6FD-4E42877044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7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'x=37,5m'!$Z$4</c:f>
              <c:strCache>
                <c:ptCount val="1"/>
                <c:pt idx="0">
                  <c:v>Lin, el, inner,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'x=37,5m'!$Z$6:$Z$11</c:f>
              <c:numCache>
                <c:formatCode>General</c:formatCode>
                <c:ptCount val="6"/>
                <c:pt idx="0">
                  <c:v>-3.7181435</c:v>
                </c:pt>
                <c:pt idx="1">
                  <c:v>-3.4178025000000001</c:v>
                </c:pt>
                <c:pt idx="2">
                  <c:v>-6.9204000000000043E-2</c:v>
                </c:pt>
                <c:pt idx="3">
                  <c:v>15.433545000000001</c:v>
                </c:pt>
                <c:pt idx="4">
                  <c:v>31.421959999999999</c:v>
                </c:pt>
                <c:pt idx="5">
                  <c:v>34.955874999999999</c:v>
                </c:pt>
              </c:numCache>
            </c:numRef>
          </c:xVal>
          <c:yVal>
            <c:numRef>
              <c:f>'x=37,5m'!$X$6:$X$11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578F-4E0C-B866-662965698AB0}"/>
            </c:ext>
          </c:extLst>
        </c:ser>
        <c:ser>
          <c:idx val="7"/>
          <c:order val="1"/>
          <c:tx>
            <c:strRef>
              <c:f>'x=37,5m'!$W$4</c:f>
              <c:strCache>
                <c:ptCount val="1"/>
                <c:pt idx="0">
                  <c:v>Lin, el, inner,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'x=37,5m'!$W$6:$W$19</c:f>
              <c:numCache>
                <c:formatCode>General</c:formatCode>
                <c:ptCount val="14"/>
                <c:pt idx="0">
                  <c:v>-4.2929779999999997</c:v>
                </c:pt>
                <c:pt idx="1">
                  <c:v>-4.6640730000000001</c:v>
                </c:pt>
                <c:pt idx="2">
                  <c:v>-4.5773105000000003</c:v>
                </c:pt>
                <c:pt idx="3">
                  <c:v>-3.5866645000000004</c:v>
                </c:pt>
                <c:pt idx="4">
                  <c:v>-1.2918535</c:v>
                </c:pt>
                <c:pt idx="5">
                  <c:v>1.1624015000000001</c:v>
                </c:pt>
                <c:pt idx="6">
                  <c:v>2.6981655</c:v>
                </c:pt>
                <c:pt idx="7">
                  <c:v>14.35403</c:v>
                </c:pt>
                <c:pt idx="8">
                  <c:v>27.15082</c:v>
                </c:pt>
                <c:pt idx="9">
                  <c:v>31.419879999999999</c:v>
                </c:pt>
                <c:pt idx="10">
                  <c:v>35.845825000000005</c:v>
                </c:pt>
                <c:pt idx="11">
                  <c:v>38.369659999999996</c:v>
                </c:pt>
                <c:pt idx="12">
                  <c:v>37.174049999999994</c:v>
                </c:pt>
                <c:pt idx="13">
                  <c:v>35.595939999999999</c:v>
                </c:pt>
              </c:numCache>
            </c:numRef>
          </c:xVal>
          <c:yVal>
            <c:numRef>
              <c:f>'x=37,5m'!$U$6:$U$19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578F-4E0C-B866-662965698AB0}"/>
            </c:ext>
          </c:extLst>
        </c:ser>
        <c:ser>
          <c:idx val="1"/>
          <c:order val="2"/>
          <c:tx>
            <c:strRef>
              <c:f>'x=37,5m'!$T$4</c:f>
              <c:strCache>
                <c:ptCount val="1"/>
                <c:pt idx="0">
                  <c:v>Lin, el, inner,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'x=37,5m'!$T$6:$T$46</c:f>
              <c:numCache>
                <c:formatCode>General</c:formatCode>
                <c:ptCount val="41"/>
                <c:pt idx="0">
                  <c:v>-4.4867939999999997</c:v>
                </c:pt>
                <c:pt idx="1">
                  <c:v>-5.6440429999999999</c:v>
                </c:pt>
                <c:pt idx="2">
                  <c:v>-5.4144610000000002</c:v>
                </c:pt>
                <c:pt idx="3">
                  <c:v>-5.1685739999999996</c:v>
                </c:pt>
                <c:pt idx="4">
                  <c:v>-4.9070910000000003</c:v>
                </c:pt>
                <c:pt idx="5">
                  <c:v>-4.6301019999999999</c:v>
                </c:pt>
                <c:pt idx="6">
                  <c:v>-4.3373039999999996</c:v>
                </c:pt>
                <c:pt idx="7">
                  <c:v>-4.0279559999999996</c:v>
                </c:pt>
                <c:pt idx="8">
                  <c:v>-3.7008350000000001</c:v>
                </c:pt>
                <c:pt idx="9">
                  <c:v>-3.3541799999999999</c:v>
                </c:pt>
                <c:pt idx="10">
                  <c:v>-2.9855230000000001</c:v>
                </c:pt>
                <c:pt idx="11">
                  <c:v>-0.22370699999999999</c:v>
                </c:pt>
                <c:pt idx="12">
                  <c:v>0.171462</c:v>
                </c:pt>
                <c:pt idx="13">
                  <c:v>0.58089199999999996</c:v>
                </c:pt>
                <c:pt idx="14">
                  <c:v>1.0098400000000001</c:v>
                </c:pt>
                <c:pt idx="15">
                  <c:v>1.464423</c:v>
                </c:pt>
                <c:pt idx="16">
                  <c:v>1.951551</c:v>
                </c:pt>
                <c:pt idx="17">
                  <c:v>2.478761</c:v>
                </c:pt>
                <c:pt idx="18">
                  <c:v>3.0538080000000001</c:v>
                </c:pt>
                <c:pt idx="19">
                  <c:v>3.6839490000000001</c:v>
                </c:pt>
                <c:pt idx="20">
                  <c:v>4.3745960000000004</c:v>
                </c:pt>
                <c:pt idx="21">
                  <c:v>24.735140000000001</c:v>
                </c:pt>
                <c:pt idx="22">
                  <c:v>25.824960000000001</c:v>
                </c:pt>
                <c:pt idx="23">
                  <c:v>27.0166</c:v>
                </c:pt>
                <c:pt idx="24">
                  <c:v>28.310179999999999</c:v>
                </c:pt>
                <c:pt idx="25">
                  <c:v>29.70384</c:v>
                </c:pt>
                <c:pt idx="26">
                  <c:v>31.188839999999999</c:v>
                </c:pt>
                <c:pt idx="27">
                  <c:v>32.744669999999999</c:v>
                </c:pt>
                <c:pt idx="28">
                  <c:v>34.336010000000002</c:v>
                </c:pt>
                <c:pt idx="29">
                  <c:v>35.912140000000001</c:v>
                </c:pt>
                <c:pt idx="30">
                  <c:v>37.407440000000001</c:v>
                </c:pt>
                <c:pt idx="31">
                  <c:v>38.360289999999999</c:v>
                </c:pt>
                <c:pt idx="32">
                  <c:v>39.310989999999997</c:v>
                </c:pt>
                <c:pt idx="33">
                  <c:v>39.914520000000003</c:v>
                </c:pt>
                <c:pt idx="34">
                  <c:v>40.13655</c:v>
                </c:pt>
                <c:pt idx="35">
                  <c:v>39.95346</c:v>
                </c:pt>
                <c:pt idx="36">
                  <c:v>39.352890000000002</c:v>
                </c:pt>
                <c:pt idx="37">
                  <c:v>38.3309</c:v>
                </c:pt>
                <c:pt idx="38">
                  <c:v>36.888129999999997</c:v>
                </c:pt>
                <c:pt idx="39">
                  <c:v>35.026330000000002</c:v>
                </c:pt>
                <c:pt idx="40">
                  <c:v>32.74483</c:v>
                </c:pt>
              </c:numCache>
            </c:numRef>
          </c:xVal>
          <c:yVal>
            <c:numRef>
              <c:f>'x=37,5m'!$R$6:$R$46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578F-4E0C-B866-662965698AB0}"/>
            </c:ext>
          </c:extLst>
        </c:ser>
        <c:ser>
          <c:idx val="3"/>
          <c:order val="3"/>
          <c:tx>
            <c:strRef>
              <c:f>'x=37,5m'!$AB$4</c:f>
              <c:strCache>
                <c:ptCount val="1"/>
                <c:pt idx="0">
                  <c:v>Sh, el, inner,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'x=37,5m'!$AB$6:$AB$60</c:f>
              <c:numCache>
                <c:formatCode>General</c:formatCode>
                <c:ptCount val="55"/>
                <c:pt idx="0">
                  <c:v>-1.2921181951999501</c:v>
                </c:pt>
                <c:pt idx="1">
                  <c:v>-1.4630008199935001</c:v>
                </c:pt>
                <c:pt idx="2">
                  <c:v>-1.6090222260223599</c:v>
                </c:pt>
                <c:pt idx="3">
                  <c:v>-1.7301824132863299</c:v>
                </c:pt>
                <c:pt idx="4">
                  <c:v>-1.8264813817855801</c:v>
                </c:pt>
                <c:pt idx="5">
                  <c:v>-1.8979191315199899</c:v>
                </c:pt>
                <c:pt idx="6">
                  <c:v>-1.94449566248951</c:v>
                </c:pt>
                <c:pt idx="7">
                  <c:v>-1.96621097469429</c:v>
                </c:pt>
                <c:pt idx="8">
                  <c:v>-1.96306506813435</c:v>
                </c:pt>
                <c:pt idx="9">
                  <c:v>-1.93505794280953</c:v>
                </c:pt>
                <c:pt idx="10">
                  <c:v>-1.8821895987199899</c:v>
                </c:pt>
                <c:pt idx="11">
                  <c:v>-3.6821372979199798</c:v>
                </c:pt>
                <c:pt idx="12">
                  <c:v>-3.5291572547071701</c:v>
                </c:pt>
                <c:pt idx="13">
                  <c:v>-3.3709459708927501</c:v>
                </c:pt>
                <c:pt idx="14">
                  <c:v>-3.2075034464767498</c:v>
                </c:pt>
                <c:pt idx="15">
                  <c:v>-3.03882968145914</c:v>
                </c:pt>
                <c:pt idx="16">
                  <c:v>-2.8649246758400202</c:v>
                </c:pt>
                <c:pt idx="17">
                  <c:v>-2.6857884296191301</c:v>
                </c:pt>
                <c:pt idx="18">
                  <c:v>-2.5014209427968201</c:v>
                </c:pt>
                <c:pt idx="19">
                  <c:v>-2.3118222153728101</c:v>
                </c:pt>
                <c:pt idx="20">
                  <c:v>-2.1169922473472198</c:v>
                </c:pt>
                <c:pt idx="21">
                  <c:v>-1.91693103872001</c:v>
                </c:pt>
                <c:pt idx="22" formatCode="0.00E+00">
                  <c:v>-4.5662719962535903E-5</c:v>
                </c:pt>
                <c:pt idx="23">
                  <c:v>0.43563013808635598</c:v>
                </c:pt>
                <c:pt idx="24">
                  <c:v>0.89197480232960702</c:v>
                </c:pt>
                <c:pt idx="25">
                  <c:v>1.3689883300096399</c:v>
                </c:pt>
                <c:pt idx="26">
                  <c:v>1.8666707211264499</c:v>
                </c:pt>
                <c:pt idx="27">
                  <c:v>2.3850219756800302</c:v>
                </c:pt>
                <c:pt idx="28">
                  <c:v>2.9240420936703799</c:v>
                </c:pt>
                <c:pt idx="29">
                  <c:v>3.48373107509761</c:v>
                </c:pt>
                <c:pt idx="30">
                  <c:v>4.0640889199615904</c:v>
                </c:pt>
                <c:pt idx="31">
                  <c:v>4.66511562826242</c:v>
                </c:pt>
                <c:pt idx="32">
                  <c:v>5.2868111999999998</c:v>
                </c:pt>
                <c:pt idx="33">
                  <c:v>23.055655360000099</c:v>
                </c:pt>
                <c:pt idx="34">
                  <c:v>23.841702647914801</c:v>
                </c:pt>
                <c:pt idx="35">
                  <c:v>24.774511316565299</c:v>
                </c:pt>
                <c:pt idx="36">
                  <c:v>25.854081365951998</c:v>
                </c:pt>
                <c:pt idx="37">
                  <c:v>27.0804127960747</c:v>
                </c:pt>
                <c:pt idx="38">
                  <c:v>28.453505606933302</c:v>
                </c:pt>
                <c:pt idx="39">
                  <c:v>29.973359798528001</c:v>
                </c:pt>
                <c:pt idx="40">
                  <c:v>31.6399753708587</c:v>
                </c:pt>
                <c:pt idx="41">
                  <c:v>33.453352323925401</c:v>
                </c:pt>
                <c:pt idx="42">
                  <c:v>35.413490657727998</c:v>
                </c:pt>
                <c:pt idx="43">
                  <c:v>37.520390372266597</c:v>
                </c:pt>
                <c:pt idx="44">
                  <c:v>30.0854354192</c:v>
                </c:pt>
                <c:pt idx="45">
                  <c:v>32.431106334495901</c:v>
                </c:pt>
                <c:pt idx="46">
                  <c:v>34.353490215744003</c:v>
                </c:pt>
                <c:pt idx="47">
                  <c:v>35.852587062944004</c:v>
                </c:pt>
                <c:pt idx="48">
                  <c:v>36.928396876096002</c:v>
                </c:pt>
                <c:pt idx="49">
                  <c:v>37.580919655199999</c:v>
                </c:pt>
                <c:pt idx="50">
                  <c:v>37.810155400256001</c:v>
                </c:pt>
                <c:pt idx="51">
                  <c:v>37.616104111264001</c:v>
                </c:pt>
                <c:pt idx="52">
                  <c:v>36.998765788223999</c:v>
                </c:pt>
                <c:pt idx="53">
                  <c:v>35.958140431136002</c:v>
                </c:pt>
                <c:pt idx="54">
                  <c:v>34.494228040000003</c:v>
                </c:pt>
              </c:numCache>
            </c:numRef>
          </c:xVal>
          <c:yVal>
            <c:numRef>
              <c:f>'x=37,5m'!$AA$6:$AA$60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578F-4E0C-B866-662965698A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in val="-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10"/>
      </c:valAx>
      <c:valAx>
        <c:axId val="1688776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 i="0" u="none" strike="noStrike" kern="1200" baseline="0">
                    <a:solidFill>
                      <a:sysClr val="windowText" lastClr="000000"/>
                    </a:solidFill>
                  </a:rPr>
                  <a:t>z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1222222222222"/>
          <c:y val="7.0249399385236069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'x=37,5m'!$I$4</c:f>
              <c:strCache>
                <c:ptCount val="1"/>
                <c:pt idx="0">
                  <c:v>Lin, el, outer,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'x=37,5m'!$I$6:$I$11</c:f>
              <c:numCache>
                <c:formatCode>General</c:formatCode>
                <c:ptCount val="6"/>
                <c:pt idx="0">
                  <c:v>64.796914999999998</c:v>
                </c:pt>
                <c:pt idx="1">
                  <c:v>56.666105000000002</c:v>
                </c:pt>
                <c:pt idx="2">
                  <c:v>3.8856034999999998</c:v>
                </c:pt>
                <c:pt idx="3">
                  <c:v>-28.231285</c:v>
                </c:pt>
                <c:pt idx="4">
                  <c:v>-12.69394</c:v>
                </c:pt>
                <c:pt idx="5">
                  <c:v>-6.2564630000000001</c:v>
                </c:pt>
              </c:numCache>
            </c:numRef>
          </c:xVal>
          <c:yVal>
            <c:numRef>
              <c:f>'x=37,5m'!$H$6:$H$11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016F-47EF-BFFA-2B7265E51025}"/>
            </c:ext>
          </c:extLst>
        </c:ser>
        <c:ser>
          <c:idx val="7"/>
          <c:order val="1"/>
          <c:tx>
            <c:strRef>
              <c:f>'x=37,5m'!$F$4</c:f>
              <c:strCache>
                <c:ptCount val="1"/>
                <c:pt idx="0">
                  <c:v>Lin, el, outer,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'x=37,5m'!$F$6:$F$19</c:f>
              <c:numCache>
                <c:formatCode>General</c:formatCode>
                <c:ptCount val="14"/>
                <c:pt idx="0">
                  <c:v>65.885109999999997</c:v>
                </c:pt>
                <c:pt idx="1">
                  <c:v>57.861064999999996</c:v>
                </c:pt>
                <c:pt idx="2">
                  <c:v>39.338674999999995</c:v>
                </c:pt>
                <c:pt idx="3">
                  <c:v>21.338124999999998</c:v>
                </c:pt>
                <c:pt idx="4">
                  <c:v>3.7664585000000002</c:v>
                </c:pt>
                <c:pt idx="5">
                  <c:v>-13.786919999999999</c:v>
                </c:pt>
                <c:pt idx="6">
                  <c:v>-31.086255000000001</c:v>
                </c:pt>
                <c:pt idx="7">
                  <c:v>-28.783085</c:v>
                </c:pt>
                <c:pt idx="8">
                  <c:v>-11.832139999999999</c:v>
                </c:pt>
                <c:pt idx="9">
                  <c:v>-12.689444999999999</c:v>
                </c:pt>
                <c:pt idx="10">
                  <c:v>-12.214895</c:v>
                </c:pt>
                <c:pt idx="11">
                  <c:v>-10.99447</c:v>
                </c:pt>
                <c:pt idx="12">
                  <c:v>-8.7232450000000004</c:v>
                </c:pt>
                <c:pt idx="13">
                  <c:v>-5.9315265000000004</c:v>
                </c:pt>
              </c:numCache>
            </c:numRef>
          </c:xVal>
          <c:yVal>
            <c:numRef>
              <c:f>'x=37,5m'!$E$6:$E$19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016F-47EF-BFFA-2B7265E51025}"/>
            </c:ext>
          </c:extLst>
        </c:ser>
        <c:ser>
          <c:idx val="1"/>
          <c:order val="2"/>
          <c:tx>
            <c:strRef>
              <c:f>'x=37,5m'!$C$4</c:f>
              <c:strCache>
                <c:ptCount val="1"/>
                <c:pt idx="0">
                  <c:v>Lin, el, outer,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'x=37,5m'!$C$6:$C$46</c:f>
              <c:numCache>
                <c:formatCode>General</c:formatCode>
                <c:ptCount val="41"/>
                <c:pt idx="0">
                  <c:v>65.605019999999996</c:v>
                </c:pt>
                <c:pt idx="1">
                  <c:v>58.357140000000001</c:v>
                </c:pt>
                <c:pt idx="2">
                  <c:v>52.466180000000001</c:v>
                </c:pt>
                <c:pt idx="3">
                  <c:v>46.626539999999999</c:v>
                </c:pt>
                <c:pt idx="4">
                  <c:v>40.835299999999997</c:v>
                </c:pt>
                <c:pt idx="5">
                  <c:v>35.08954</c:v>
                </c:pt>
                <c:pt idx="6">
                  <c:v>29.386389999999999</c:v>
                </c:pt>
                <c:pt idx="7">
                  <c:v>23.723030000000001</c:v>
                </c:pt>
                <c:pt idx="8">
                  <c:v>18.096789999999999</c:v>
                </c:pt>
                <c:pt idx="9">
                  <c:v>12.505229999999999</c:v>
                </c:pt>
                <c:pt idx="10">
                  <c:v>6.9462089999999996</c:v>
                </c:pt>
                <c:pt idx="11">
                  <c:v>1.4240919999999999</c:v>
                </c:pt>
                <c:pt idx="12">
                  <c:v>-4.1712749999999996</c:v>
                </c:pt>
                <c:pt idx="13">
                  <c:v>-9.7411989999999999</c:v>
                </c:pt>
                <c:pt idx="14">
                  <c:v>-15.287750000000001</c:v>
                </c:pt>
                <c:pt idx="15">
                  <c:v>-20.81193</c:v>
                </c:pt>
                <c:pt idx="16">
                  <c:v>-26.313310000000001</c:v>
                </c:pt>
                <c:pt idx="17">
                  <c:v>-31.78978</c:v>
                </c:pt>
                <c:pt idx="18">
                  <c:v>-37.236919999999998</c:v>
                </c:pt>
                <c:pt idx="19">
                  <c:v>-42.647709999999996</c:v>
                </c:pt>
                <c:pt idx="20">
                  <c:v>-48.011670000000002</c:v>
                </c:pt>
                <c:pt idx="21">
                  <c:v>-10.69819</c:v>
                </c:pt>
                <c:pt idx="22">
                  <c:v>-11.47602</c:v>
                </c:pt>
                <c:pt idx="23">
                  <c:v>-12.119109999999999</c:v>
                </c:pt>
                <c:pt idx="24">
                  <c:v>-12.637969999999999</c:v>
                </c:pt>
                <c:pt idx="25">
                  <c:v>-13.03641</c:v>
                </c:pt>
                <c:pt idx="26">
                  <c:v>-13.311680000000001</c:v>
                </c:pt>
                <c:pt idx="27">
                  <c:v>-13.45617</c:v>
                </c:pt>
                <c:pt idx="28">
                  <c:v>-13.459759999999999</c:v>
                </c:pt>
                <c:pt idx="29">
                  <c:v>-13.312060000000001</c:v>
                </c:pt>
                <c:pt idx="30">
                  <c:v>-13.00548</c:v>
                </c:pt>
                <c:pt idx="31">
                  <c:v>-12.858840000000001</c:v>
                </c:pt>
                <c:pt idx="32">
                  <c:v>-12.43343</c:v>
                </c:pt>
                <c:pt idx="33">
                  <c:v>-11.90413</c:v>
                </c:pt>
                <c:pt idx="34">
                  <c:v>-11.285920000000001</c:v>
                </c:pt>
                <c:pt idx="35">
                  <c:v>-10.59657</c:v>
                </c:pt>
                <c:pt idx="36">
                  <c:v>-9.8551120000000001</c:v>
                </c:pt>
                <c:pt idx="37">
                  <c:v>-9.0803130000000003</c:v>
                </c:pt>
                <c:pt idx="38">
                  <c:v>-8.2904739999999997</c:v>
                </c:pt>
                <c:pt idx="39">
                  <c:v>-7.5025550000000001</c:v>
                </c:pt>
                <c:pt idx="40">
                  <c:v>-6.7332700000000001</c:v>
                </c:pt>
              </c:numCache>
            </c:numRef>
          </c:xVal>
          <c:yVal>
            <c:numRef>
              <c:f>'x=37,5m'!$B$6:$B$46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016F-47EF-BFFA-2B7265E51025}"/>
            </c:ext>
          </c:extLst>
        </c:ser>
        <c:ser>
          <c:idx val="3"/>
          <c:order val="3"/>
          <c:tx>
            <c:strRef>
              <c:f>'x=37,5m'!$M$4</c:f>
              <c:strCache>
                <c:ptCount val="1"/>
                <c:pt idx="0">
                  <c:v>Sh, el, outer,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'x=37,5m'!$M$6:$M$60</c:f>
              <c:numCache>
                <c:formatCode>General</c:formatCode>
                <c:ptCount val="55"/>
                <c:pt idx="0">
                  <c:v>65.241134615384595</c:v>
                </c:pt>
                <c:pt idx="1">
                  <c:v>64.395573394241694</c:v>
                </c:pt>
                <c:pt idx="2">
                  <c:v>63.551399877645899</c:v>
                </c:pt>
                <c:pt idx="3">
                  <c:v>62.708542496102503</c:v>
                </c:pt>
                <c:pt idx="4">
                  <c:v>61.866929680117202</c:v>
                </c:pt>
                <c:pt idx="5">
                  <c:v>61.026489860195298</c:v>
                </c:pt>
                <c:pt idx="6">
                  <c:v>60.187151466842401</c:v>
                </c:pt>
                <c:pt idx="7">
                  <c:v>59.348842930564103</c:v>
                </c:pt>
                <c:pt idx="8">
                  <c:v>58.511492681865597</c:v>
                </c:pt>
                <c:pt idx="9">
                  <c:v>57.675029151252701</c:v>
                </c:pt>
                <c:pt idx="10">
                  <c:v>56.839380769230701</c:v>
                </c:pt>
                <c:pt idx="11">
                  <c:v>59.326605769230802</c:v>
                </c:pt>
                <c:pt idx="12">
                  <c:v>53.372445432857099</c:v>
                </c:pt>
                <c:pt idx="13">
                  <c:v>47.506486212307699</c:v>
                </c:pt>
                <c:pt idx="14">
                  <c:v>41.718237076153898</c:v>
                </c:pt>
                <c:pt idx="15">
                  <c:v>35.997206992967001</c:v>
                </c:pt>
                <c:pt idx="16">
                  <c:v>30.332904931318701</c:v>
                </c:pt>
                <c:pt idx="17">
                  <c:v>24.714839859780199</c:v>
                </c:pt>
                <c:pt idx="18">
                  <c:v>19.132520746923099</c:v>
                </c:pt>
                <c:pt idx="19">
                  <c:v>13.575456561318701</c:v>
                </c:pt>
                <c:pt idx="20">
                  <c:v>8.0331562715384806</c:v>
                </c:pt>
                <c:pt idx="21">
                  <c:v>2.4951288461538601</c:v>
                </c:pt>
                <c:pt idx="22">
                  <c:v>6.13271250000005</c:v>
                </c:pt>
                <c:pt idx="23">
                  <c:v>0.51018335549454896</c:v>
                </c:pt>
                <c:pt idx="24">
                  <c:v>-5.0339268318680803</c:v>
                </c:pt>
                <c:pt idx="25">
                  <c:v>-10.5115977423077</c:v>
                </c:pt>
                <c:pt idx="26">
                  <c:v>-15.9348090560439</c:v>
                </c:pt>
                <c:pt idx="27">
                  <c:v>-21.315540453296698</c:v>
                </c:pt>
                <c:pt idx="28">
                  <c:v>-26.665771614285699</c:v>
                </c:pt>
                <c:pt idx="29">
                  <c:v>-31.997482219230701</c:v>
                </c:pt>
                <c:pt idx="30">
                  <c:v>-37.322651948351599</c:v>
                </c:pt>
                <c:pt idx="31">
                  <c:v>-42.653260481868102</c:v>
                </c:pt>
                <c:pt idx="32">
                  <c:v>-48.001287499999897</c:v>
                </c:pt>
                <c:pt idx="33">
                  <c:v>-9.4111657509157496</c:v>
                </c:pt>
                <c:pt idx="34">
                  <c:v>-10.306983484798501</c:v>
                </c:pt>
                <c:pt idx="35">
                  <c:v>-10.9990392141636</c:v>
                </c:pt>
                <c:pt idx="36">
                  <c:v>-11.5020842763736</c:v>
                </c:pt>
                <c:pt idx="37">
                  <c:v>-11.8308700087912</c:v>
                </c:pt>
                <c:pt idx="38">
                  <c:v>-12.000147748779</c:v>
                </c:pt>
                <c:pt idx="39">
                  <c:v>-12.0246688336996</c:v>
                </c:pt>
                <c:pt idx="40">
                  <c:v>-11.9191846009158</c:v>
                </c:pt>
                <c:pt idx="41">
                  <c:v>-11.69844638779</c:v>
                </c:pt>
                <c:pt idx="42">
                  <c:v>-11.377205531685</c:v>
                </c:pt>
                <c:pt idx="43">
                  <c:v>-10.9702133699634</c:v>
                </c:pt>
                <c:pt idx="44">
                  <c:v>-12.2687813644689</c:v>
                </c:pt>
                <c:pt idx="45">
                  <c:v>-12.089853052243599</c:v>
                </c:pt>
                <c:pt idx="46">
                  <c:v>-11.8403696047619</c:v>
                </c:pt>
                <c:pt idx="47">
                  <c:v>-11.505607857463399</c:v>
                </c:pt>
                <c:pt idx="48">
                  <c:v>-11.0708446457876</c:v>
                </c:pt>
                <c:pt idx="49">
                  <c:v>-10.521356805173999</c:v>
                </c:pt>
                <c:pt idx="50">
                  <c:v>-9.8424211710622806</c:v>
                </c:pt>
                <c:pt idx="51">
                  <c:v>-9.0193145788919402</c:v>
                </c:pt>
                <c:pt idx="52">
                  <c:v>-8.0373138641025594</c:v>
                </c:pt>
                <c:pt idx="53">
                  <c:v>-6.8816958621336903</c:v>
                </c:pt>
                <c:pt idx="54">
                  <c:v>-5.5377374084249098</c:v>
                </c:pt>
              </c:numCache>
            </c:numRef>
          </c:xVal>
          <c:yVal>
            <c:numRef>
              <c:f>'x=37,5m'!$K$6:$K$60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016F-47EF-BFFA-2B7265E510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7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'x=37,5m'!$J$4</c:f>
              <c:strCache>
                <c:ptCount val="1"/>
                <c:pt idx="0">
                  <c:v>Lin, el, outer,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'x=37,5m'!$J$6:$J$11</c:f>
              <c:numCache>
                <c:formatCode>General</c:formatCode>
                <c:ptCount val="6"/>
                <c:pt idx="0">
                  <c:v>6.9337994999999992</c:v>
                </c:pt>
                <c:pt idx="1">
                  <c:v>9.1571220000000011</c:v>
                </c:pt>
                <c:pt idx="2">
                  <c:v>12.367589500000001</c:v>
                </c:pt>
                <c:pt idx="3">
                  <c:v>13.437390000000001</c:v>
                </c:pt>
                <c:pt idx="4">
                  <c:v>13.153055</c:v>
                </c:pt>
                <c:pt idx="5">
                  <c:v>12.786059999999999</c:v>
                </c:pt>
              </c:numCache>
            </c:numRef>
          </c:xVal>
          <c:yVal>
            <c:numRef>
              <c:f>'x=37,5m'!$H$6:$H$11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FC55-4AAB-BF89-94FD57990996}"/>
            </c:ext>
          </c:extLst>
        </c:ser>
        <c:ser>
          <c:idx val="7"/>
          <c:order val="1"/>
          <c:tx>
            <c:strRef>
              <c:f>'x=37,5m'!$G$4</c:f>
              <c:strCache>
                <c:ptCount val="1"/>
                <c:pt idx="0">
                  <c:v>Lin, el, outer,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'x=37,5m'!$G$6:$G$19</c:f>
              <c:numCache>
                <c:formatCode>General</c:formatCode>
                <c:ptCount val="14"/>
                <c:pt idx="0">
                  <c:v>6.8752449999999996</c:v>
                </c:pt>
                <c:pt idx="1">
                  <c:v>8.5419830000000001</c:v>
                </c:pt>
                <c:pt idx="2">
                  <c:v>10.719030499999999</c:v>
                </c:pt>
                <c:pt idx="3">
                  <c:v>11.7105</c:v>
                </c:pt>
                <c:pt idx="4">
                  <c:v>12.238060000000001</c:v>
                </c:pt>
                <c:pt idx="5">
                  <c:v>12.721125000000001</c:v>
                </c:pt>
                <c:pt idx="6">
                  <c:v>13.615065</c:v>
                </c:pt>
                <c:pt idx="7">
                  <c:v>13.518364999999999</c:v>
                </c:pt>
                <c:pt idx="8">
                  <c:v>13.51801</c:v>
                </c:pt>
                <c:pt idx="9">
                  <c:v>14.686779999999999</c:v>
                </c:pt>
                <c:pt idx="10">
                  <c:v>14.521940000000001</c:v>
                </c:pt>
                <c:pt idx="11">
                  <c:v>13.92764</c:v>
                </c:pt>
                <c:pt idx="12">
                  <c:v>13.833690000000001</c:v>
                </c:pt>
                <c:pt idx="13">
                  <c:v>13.554035000000001</c:v>
                </c:pt>
              </c:numCache>
            </c:numRef>
          </c:xVal>
          <c:yVal>
            <c:numRef>
              <c:f>'x=37,5m'!$E$6:$E$19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FC55-4AAB-BF89-94FD57990996}"/>
            </c:ext>
          </c:extLst>
        </c:ser>
        <c:ser>
          <c:idx val="1"/>
          <c:order val="2"/>
          <c:tx>
            <c:strRef>
              <c:f>'x=37,5m'!$D$4</c:f>
              <c:strCache>
                <c:ptCount val="1"/>
                <c:pt idx="0">
                  <c:v>Lin, el, outer,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'x=37,5m'!$D$6:$D$46</c:f>
              <c:numCache>
                <c:formatCode>General</c:formatCode>
                <c:ptCount val="41"/>
                <c:pt idx="0">
                  <c:v>6.8043370000000003</c:v>
                </c:pt>
                <c:pt idx="1">
                  <c:v>9.7338810000000002</c:v>
                </c:pt>
                <c:pt idx="2">
                  <c:v>10.0556</c:v>
                </c:pt>
                <c:pt idx="3">
                  <c:v>10.37302</c:v>
                </c:pt>
                <c:pt idx="4">
                  <c:v>10.68618</c:v>
                </c:pt>
                <c:pt idx="5">
                  <c:v>10.99498</c:v>
                </c:pt>
                <c:pt idx="6">
                  <c:v>11.299569999999999</c:v>
                </c:pt>
                <c:pt idx="7">
                  <c:v>11.60037</c:v>
                </c:pt>
                <c:pt idx="8">
                  <c:v>11.898059999999999</c:v>
                </c:pt>
                <c:pt idx="9">
                  <c:v>12.193659999999999</c:v>
                </c:pt>
                <c:pt idx="10">
                  <c:v>12.488020000000001</c:v>
                </c:pt>
                <c:pt idx="11">
                  <c:v>11.9091</c:v>
                </c:pt>
                <c:pt idx="12">
                  <c:v>12.192629999999999</c:v>
                </c:pt>
                <c:pt idx="13">
                  <c:v>12.473929999999999</c:v>
                </c:pt>
                <c:pt idx="14">
                  <c:v>12.75643</c:v>
                </c:pt>
                <c:pt idx="15">
                  <c:v>13.04363</c:v>
                </c:pt>
                <c:pt idx="16">
                  <c:v>13.33953</c:v>
                </c:pt>
                <c:pt idx="17">
                  <c:v>13.648580000000001</c:v>
                </c:pt>
                <c:pt idx="18">
                  <c:v>13.975619999999999</c:v>
                </c:pt>
                <c:pt idx="19">
                  <c:v>14.32544</c:v>
                </c:pt>
                <c:pt idx="20">
                  <c:v>14.70181</c:v>
                </c:pt>
                <c:pt idx="21">
                  <c:v>13.040710000000001</c:v>
                </c:pt>
                <c:pt idx="22">
                  <c:v>13.37538</c:v>
                </c:pt>
                <c:pt idx="23">
                  <c:v>13.715859999999999</c:v>
                </c:pt>
                <c:pt idx="24">
                  <c:v>14.0654</c:v>
                </c:pt>
                <c:pt idx="25">
                  <c:v>14.427820000000001</c:v>
                </c:pt>
                <c:pt idx="26">
                  <c:v>14.806380000000001</c:v>
                </c:pt>
                <c:pt idx="27">
                  <c:v>15.200979999999999</c:v>
                </c:pt>
                <c:pt idx="28">
                  <c:v>15.6076</c:v>
                </c:pt>
                <c:pt idx="29">
                  <c:v>16.016960000000001</c:v>
                </c:pt>
                <c:pt idx="30">
                  <c:v>16.414760000000001</c:v>
                </c:pt>
                <c:pt idx="31">
                  <c:v>14.274039999999999</c:v>
                </c:pt>
                <c:pt idx="32">
                  <c:v>14.53256</c:v>
                </c:pt>
                <c:pt idx="33">
                  <c:v>14.718669999999999</c:v>
                </c:pt>
                <c:pt idx="34">
                  <c:v>14.822979999999999</c:v>
                </c:pt>
                <c:pt idx="35">
                  <c:v>14.8376</c:v>
                </c:pt>
                <c:pt idx="36">
                  <c:v>14.758050000000001</c:v>
                </c:pt>
                <c:pt idx="37">
                  <c:v>14.58189</c:v>
                </c:pt>
                <c:pt idx="38">
                  <c:v>14.30874</c:v>
                </c:pt>
                <c:pt idx="39">
                  <c:v>13.938840000000001</c:v>
                </c:pt>
                <c:pt idx="40">
                  <c:v>13.472149999999999</c:v>
                </c:pt>
              </c:numCache>
            </c:numRef>
          </c:xVal>
          <c:yVal>
            <c:numRef>
              <c:f>'x=37,5m'!$B$6:$B$46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FC55-4AAB-BF89-94FD57990996}"/>
            </c:ext>
          </c:extLst>
        </c:ser>
        <c:ser>
          <c:idx val="3"/>
          <c:order val="3"/>
          <c:tx>
            <c:strRef>
              <c:f>'x=37,5m'!$L$4</c:f>
              <c:strCache>
                <c:ptCount val="1"/>
                <c:pt idx="0">
                  <c:v>Sh, el, outer,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'x=37,5m'!$L$6:$L$60</c:f>
              <c:numCache>
                <c:formatCode>General</c:formatCode>
                <c:ptCount val="55"/>
                <c:pt idx="0">
                  <c:v>9.3177572415999794</c:v>
                </c:pt>
                <c:pt idx="1">
                  <c:v>9.1992446526080407</c:v>
                </c:pt>
                <c:pt idx="2">
                  <c:v>9.0942705669120603</c:v>
                </c:pt>
                <c:pt idx="3">
                  <c:v>9.0028349845120399</c:v>
                </c:pt>
                <c:pt idx="4">
                  <c:v>8.9249379054080205</c:v>
                </c:pt>
                <c:pt idx="5">
                  <c:v>8.8605793296000002</c:v>
                </c:pt>
                <c:pt idx="6">
                  <c:v>8.8097592570880305</c:v>
                </c:pt>
                <c:pt idx="7">
                  <c:v>8.7724776878720192</c:v>
                </c:pt>
                <c:pt idx="8">
                  <c:v>8.7487346219520408</c:v>
                </c:pt>
                <c:pt idx="9">
                  <c:v>8.7385300593280206</c:v>
                </c:pt>
                <c:pt idx="10">
                  <c:v>8.7418640000000796</c:v>
                </c:pt>
                <c:pt idx="11">
                  <c:v>11.1261291392</c:v>
                </c:pt>
                <c:pt idx="12">
                  <c:v>11.324892244416001</c:v>
                </c:pt>
                <c:pt idx="13">
                  <c:v>11.515266989823999</c:v>
                </c:pt>
                <c:pt idx="14">
                  <c:v>11.697253375423999</c:v>
                </c:pt>
                <c:pt idx="15">
                  <c:v>11.8708514012161</c:v>
                </c:pt>
                <c:pt idx="16">
                  <c:v>12.0360610672</c:v>
                </c:pt>
                <c:pt idx="17">
                  <c:v>12.192882373375999</c:v>
                </c:pt>
                <c:pt idx="18">
                  <c:v>12.341315319744</c:v>
                </c:pt>
                <c:pt idx="19">
                  <c:v>12.481359906304</c:v>
                </c:pt>
                <c:pt idx="20">
                  <c:v>12.613016133056</c:v>
                </c:pt>
                <c:pt idx="21">
                  <c:v>12.736283999999999</c:v>
                </c:pt>
                <c:pt idx="22">
                  <c:v>11.74721424</c:v>
                </c:pt>
                <c:pt idx="23">
                  <c:v>12.0719832048</c:v>
                </c:pt>
                <c:pt idx="24">
                  <c:v>12.3904682112</c:v>
                </c:pt>
                <c:pt idx="25">
                  <c:v>12.7026692592</c:v>
                </c:pt>
                <c:pt idx="26">
                  <c:v>13.0085863488</c:v>
                </c:pt>
                <c:pt idx="27">
                  <c:v>13.30821948</c:v>
                </c:pt>
                <c:pt idx="28">
                  <c:v>13.601568652799999</c:v>
                </c:pt>
                <c:pt idx="29">
                  <c:v>13.8886338671999</c:v>
                </c:pt>
                <c:pt idx="30">
                  <c:v>14.1694151232</c:v>
                </c:pt>
                <c:pt idx="31">
                  <c:v>14.4439124208001</c:v>
                </c:pt>
                <c:pt idx="32">
                  <c:v>14.712125759999999</c:v>
                </c:pt>
                <c:pt idx="33">
                  <c:v>12.218167296000001</c:v>
                </c:pt>
                <c:pt idx="34">
                  <c:v>12.557320983146701</c:v>
                </c:pt>
                <c:pt idx="35">
                  <c:v>12.895691668053299</c:v>
                </c:pt>
                <c:pt idx="36">
                  <c:v>13.23327935072</c:v>
                </c:pt>
                <c:pt idx="37">
                  <c:v>13.570084031146701</c:v>
                </c:pt>
                <c:pt idx="38">
                  <c:v>13.9061057093333</c:v>
                </c:pt>
                <c:pt idx="39">
                  <c:v>14.24134438528</c:v>
                </c:pt>
                <c:pt idx="40">
                  <c:v>14.575800058986699</c:v>
                </c:pt>
                <c:pt idx="41">
                  <c:v>14.909472730453301</c:v>
                </c:pt>
                <c:pt idx="42">
                  <c:v>15.242362399679999</c:v>
                </c:pt>
                <c:pt idx="43">
                  <c:v>15.574469066666699</c:v>
                </c:pt>
                <c:pt idx="44">
                  <c:v>12.058650104</c:v>
                </c:pt>
                <c:pt idx="45">
                  <c:v>12.493338577519999</c:v>
                </c:pt>
                <c:pt idx="46">
                  <c:v>12.87235752128</c:v>
                </c:pt>
                <c:pt idx="47">
                  <c:v>13.19570693528</c:v>
                </c:pt>
                <c:pt idx="48">
                  <c:v>13.46338681952</c:v>
                </c:pt>
                <c:pt idx="49">
                  <c:v>13.675397174</c:v>
                </c:pt>
                <c:pt idx="50">
                  <c:v>13.83173799872</c:v>
                </c:pt>
                <c:pt idx="51">
                  <c:v>13.932409293679999</c:v>
                </c:pt>
                <c:pt idx="52">
                  <c:v>13.97741105888</c:v>
                </c:pt>
                <c:pt idx="53">
                  <c:v>13.966743294320001</c:v>
                </c:pt>
                <c:pt idx="54">
                  <c:v>13.900406</c:v>
                </c:pt>
              </c:numCache>
            </c:numRef>
          </c:xVal>
          <c:yVal>
            <c:numRef>
              <c:f>'x=37,5m'!$K$6:$K$60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FC55-4AAB-BF89-94FD579909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20"/>
          <c:min val="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1222222222222"/>
          <c:y val="7.0249399385236069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'x=40,5m'!$I$4</c:f>
              <c:strCache>
                <c:ptCount val="1"/>
                <c:pt idx="0">
                  <c:v>Lin, el, outer,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'x=40,5m'!$I$6:$I$11</c:f>
              <c:numCache>
                <c:formatCode>General</c:formatCode>
                <c:ptCount val="6"/>
                <c:pt idx="0">
                  <c:v>59.974265000000003</c:v>
                </c:pt>
                <c:pt idx="1">
                  <c:v>52.167915000000001</c:v>
                </c:pt>
                <c:pt idx="2">
                  <c:v>0.82988649999999997</c:v>
                </c:pt>
                <c:pt idx="3">
                  <c:v>-30.556505000000001</c:v>
                </c:pt>
                <c:pt idx="4">
                  <c:v>-15.183</c:v>
                </c:pt>
                <c:pt idx="5">
                  <c:v>-4.4371729999999996</c:v>
                </c:pt>
              </c:numCache>
            </c:numRef>
          </c:xVal>
          <c:yVal>
            <c:numRef>
              <c:f>'x=40,5m'!$H$6:$H$11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6965-45E7-B5C4-8113A1716D8C}"/>
            </c:ext>
          </c:extLst>
        </c:ser>
        <c:ser>
          <c:idx val="7"/>
          <c:order val="1"/>
          <c:tx>
            <c:strRef>
              <c:f>'x=40,5m'!$F$4</c:f>
              <c:strCache>
                <c:ptCount val="1"/>
                <c:pt idx="0">
                  <c:v>Lin, el, outer,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'x=40,5m'!$F$6:$F$19</c:f>
              <c:numCache>
                <c:formatCode>General</c:formatCode>
                <c:ptCount val="14"/>
                <c:pt idx="0">
                  <c:v>61.242869999999996</c:v>
                </c:pt>
                <c:pt idx="1">
                  <c:v>53.470595000000003</c:v>
                </c:pt>
                <c:pt idx="2">
                  <c:v>35.455479999999994</c:v>
                </c:pt>
                <c:pt idx="3">
                  <c:v>17.880915000000002</c:v>
                </c:pt>
                <c:pt idx="4">
                  <c:v>0.58590074999999997</c:v>
                </c:pt>
                <c:pt idx="5">
                  <c:v>-16.415759999999999</c:v>
                </c:pt>
                <c:pt idx="6">
                  <c:v>-33.475875000000002</c:v>
                </c:pt>
                <c:pt idx="7">
                  <c:v>-32.249944999999997</c:v>
                </c:pt>
                <c:pt idx="8">
                  <c:v>-12.20199</c:v>
                </c:pt>
                <c:pt idx="9">
                  <c:v>-14.088294999999999</c:v>
                </c:pt>
                <c:pt idx="10">
                  <c:v>-18.7195</c:v>
                </c:pt>
                <c:pt idx="11">
                  <c:v>-8.9487839999999998</c:v>
                </c:pt>
                <c:pt idx="12">
                  <c:v>-3.9660690000000001</c:v>
                </c:pt>
                <c:pt idx="13">
                  <c:v>-2.143243</c:v>
                </c:pt>
              </c:numCache>
            </c:numRef>
          </c:xVal>
          <c:yVal>
            <c:numRef>
              <c:f>'x=40,5m'!$E$6:$E$19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6965-45E7-B5C4-8113A1716D8C}"/>
            </c:ext>
          </c:extLst>
        </c:ser>
        <c:ser>
          <c:idx val="1"/>
          <c:order val="2"/>
          <c:tx>
            <c:strRef>
              <c:f>'x=40,5m'!$C$4</c:f>
              <c:strCache>
                <c:ptCount val="1"/>
                <c:pt idx="0">
                  <c:v>Lin, el, outer,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'x=40,5m'!$C$6:$C$46</c:f>
              <c:numCache>
                <c:formatCode>General</c:formatCode>
                <c:ptCount val="41"/>
                <c:pt idx="0">
                  <c:v>61.020420000000001</c:v>
                </c:pt>
                <c:pt idx="1">
                  <c:v>54.016089999999998</c:v>
                </c:pt>
                <c:pt idx="2">
                  <c:v>48.245429999999999</c:v>
                </c:pt>
                <c:pt idx="3">
                  <c:v>42.52975</c:v>
                </c:pt>
                <c:pt idx="4">
                  <c:v>36.864220000000003</c:v>
                </c:pt>
                <c:pt idx="5">
                  <c:v>31.244150000000001</c:v>
                </c:pt>
                <c:pt idx="6">
                  <c:v>25.664919999999999</c:v>
                </c:pt>
                <c:pt idx="7">
                  <c:v>20.1218</c:v>
                </c:pt>
                <c:pt idx="8">
                  <c:v>14.609830000000001</c:v>
                </c:pt>
                <c:pt idx="9">
                  <c:v>9.1235490000000006</c:v>
                </c:pt>
                <c:pt idx="10">
                  <c:v>3.6567630000000002</c:v>
                </c:pt>
                <c:pt idx="11">
                  <c:v>-1.772605</c:v>
                </c:pt>
                <c:pt idx="12">
                  <c:v>-7.197292</c:v>
                </c:pt>
                <c:pt idx="13">
                  <c:v>-12.61655</c:v>
                </c:pt>
                <c:pt idx="14">
                  <c:v>-18.034759999999999</c:v>
                </c:pt>
                <c:pt idx="15">
                  <c:v>-23.459119999999999</c:v>
                </c:pt>
                <c:pt idx="16">
                  <c:v>-28.899979999999999</c:v>
                </c:pt>
                <c:pt idx="17">
                  <c:v>-34.372259999999997</c:v>
                </c:pt>
                <c:pt idx="18">
                  <c:v>-39.895949999999999</c:v>
                </c:pt>
                <c:pt idx="19">
                  <c:v>-45.498629999999999</c:v>
                </c:pt>
                <c:pt idx="20">
                  <c:v>-51.215730000000001</c:v>
                </c:pt>
                <c:pt idx="21">
                  <c:v>-14.129849999999999</c:v>
                </c:pt>
                <c:pt idx="22">
                  <c:v>-13.542859999999999</c:v>
                </c:pt>
                <c:pt idx="23">
                  <c:v>-13.28698</c:v>
                </c:pt>
                <c:pt idx="24">
                  <c:v>-13.35172</c:v>
                </c:pt>
                <c:pt idx="25">
                  <c:v>-13.770670000000001</c:v>
                </c:pt>
                <c:pt idx="26">
                  <c:v>-14.60317</c:v>
                </c:pt>
                <c:pt idx="27">
                  <c:v>-15.89678</c:v>
                </c:pt>
                <c:pt idx="28">
                  <c:v>-17.503910000000001</c:v>
                </c:pt>
                <c:pt idx="29">
                  <c:v>-18.954999999999998</c:v>
                </c:pt>
                <c:pt idx="30">
                  <c:v>-19.496130000000001</c:v>
                </c:pt>
                <c:pt idx="31">
                  <c:v>-17.545580000000001</c:v>
                </c:pt>
                <c:pt idx="32">
                  <c:v>-15.147180000000001</c:v>
                </c:pt>
                <c:pt idx="33">
                  <c:v>-12.1717</c:v>
                </c:pt>
                <c:pt idx="34">
                  <c:v>-9.269463</c:v>
                </c:pt>
                <c:pt idx="35">
                  <c:v>-6.8926129999999999</c:v>
                </c:pt>
                <c:pt idx="36">
                  <c:v>-5.1003999999999996</c:v>
                </c:pt>
                <c:pt idx="37">
                  <c:v>-3.7753070000000002</c:v>
                </c:pt>
                <c:pt idx="38">
                  <c:v>-2.722467</c:v>
                </c:pt>
                <c:pt idx="39">
                  <c:v>-1.78027</c:v>
                </c:pt>
                <c:pt idx="40">
                  <c:v>-0.78946000000000005</c:v>
                </c:pt>
              </c:numCache>
            </c:numRef>
          </c:xVal>
          <c:yVal>
            <c:numRef>
              <c:f>'x=40,5m'!$B$6:$B$46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6965-45E7-B5C4-8113A1716D8C}"/>
            </c:ext>
          </c:extLst>
        </c:ser>
        <c:ser>
          <c:idx val="3"/>
          <c:order val="3"/>
          <c:tx>
            <c:strRef>
              <c:f>'x=40,5m'!$M$4</c:f>
              <c:strCache>
                <c:ptCount val="1"/>
                <c:pt idx="0">
                  <c:v>Sh, el, outer,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'x=40,5m'!$M$6:$M$60</c:f>
              <c:numCache>
                <c:formatCode>General</c:formatCode>
                <c:ptCount val="55"/>
                <c:pt idx="0">
                  <c:v>60.688538461538499</c:v>
                </c:pt>
                <c:pt idx="1">
                  <c:v>59.8685554915604</c:v>
                </c:pt>
                <c:pt idx="2">
                  <c:v>59.045187096146499</c:v>
                </c:pt>
                <c:pt idx="3">
                  <c:v>58.219978313743603</c:v>
                </c:pt>
                <c:pt idx="4">
                  <c:v>57.394474182798497</c:v>
                </c:pt>
                <c:pt idx="5">
                  <c:v>56.570219741758201</c:v>
                </c:pt>
                <c:pt idx="6">
                  <c:v>55.748760029069601</c:v>
                </c:pt>
                <c:pt idx="7">
                  <c:v>54.931640083179502</c:v>
                </c:pt>
                <c:pt idx="8">
                  <c:v>54.120404942534797</c:v>
                </c:pt>
                <c:pt idx="9">
                  <c:v>53.3165996455824</c:v>
                </c:pt>
                <c:pt idx="10">
                  <c:v>52.521769230769202</c:v>
                </c:pt>
                <c:pt idx="11">
                  <c:v>54.860837500000002</c:v>
                </c:pt>
                <c:pt idx="12">
                  <c:v>49.162212935714301</c:v>
                </c:pt>
                <c:pt idx="13">
                  <c:v>43.473825110256399</c:v>
                </c:pt>
                <c:pt idx="14">
                  <c:v>37.805816780769298</c:v>
                </c:pt>
                <c:pt idx="15">
                  <c:v>32.168330704395601</c:v>
                </c:pt>
                <c:pt idx="16">
                  <c:v>26.5715096382784</c:v>
                </c:pt>
                <c:pt idx="17">
                  <c:v>21.025496339560402</c:v>
                </c:pt>
                <c:pt idx="18">
                  <c:v>15.5404335653846</c:v>
                </c:pt>
                <c:pt idx="19">
                  <c:v>10.1264640728938</c:v>
                </c:pt>
                <c:pt idx="20">
                  <c:v>4.79373061923076</c:v>
                </c:pt>
                <c:pt idx="21">
                  <c:v>-0.44762403846153498</c:v>
                </c:pt>
                <c:pt idx="22">
                  <c:v>2.7100490384615501</c:v>
                </c:pt>
                <c:pt idx="23">
                  <c:v>-2.5415648108791</c:v>
                </c:pt>
                <c:pt idx="24">
                  <c:v>-7.8646685679853299</c:v>
                </c:pt>
                <c:pt idx="25">
                  <c:v>-13.244242106923</c:v>
                </c:pt>
                <c:pt idx="26">
                  <c:v>-18.6652653017582</c:v>
                </c:pt>
                <c:pt idx="27">
                  <c:v>-24.112718026556699</c:v>
                </c:pt>
                <c:pt idx="28">
                  <c:v>-29.571580155384598</c:v>
                </c:pt>
                <c:pt idx="29">
                  <c:v>-35.026831562307699</c:v>
                </c:pt>
                <c:pt idx="30">
                  <c:v>-40.463452121392002</c:v>
                </c:pt>
                <c:pt idx="31">
                  <c:v>-45.866421706703299</c:v>
                </c:pt>
                <c:pt idx="32">
                  <c:v>-51.220720192307702</c:v>
                </c:pt>
                <c:pt idx="33">
                  <c:v>-14.056500915750901</c:v>
                </c:pt>
                <c:pt idx="34">
                  <c:v>-12.9231049593407</c:v>
                </c:pt>
                <c:pt idx="35">
                  <c:v>-12.374078119169701</c:v>
                </c:pt>
                <c:pt idx="36">
                  <c:v>-12.311859997435899</c:v>
                </c:pt>
                <c:pt idx="37">
                  <c:v>-12.638890196337</c:v>
                </c:pt>
                <c:pt idx="38">
                  <c:v>-13.257608318070799</c:v>
                </c:pt>
                <c:pt idx="39">
                  <c:v>-14.070453964835201</c:v>
                </c:pt>
                <c:pt idx="40">
                  <c:v>-14.9798667388278</c:v>
                </c:pt>
                <c:pt idx="41">
                  <c:v>-15.8882862422466</c:v>
                </c:pt>
                <c:pt idx="42">
                  <c:v>-16.6981520772894</c:v>
                </c:pt>
                <c:pt idx="43">
                  <c:v>-17.3119038461539</c:v>
                </c:pt>
                <c:pt idx="44">
                  <c:v>-16.0542362637363</c:v>
                </c:pt>
                <c:pt idx="45">
                  <c:v>-15.073714120467001</c:v>
                </c:pt>
                <c:pt idx="46">
                  <c:v>-13.765900247618999</c:v>
                </c:pt>
                <c:pt idx="47">
                  <c:v>-12.2175427938187</c:v>
                </c:pt>
                <c:pt idx="48">
                  <c:v>-10.515389907692301</c:v>
                </c:pt>
                <c:pt idx="49">
                  <c:v>-8.7461897378662901</c:v>
                </c:pt>
                <c:pt idx="50">
                  <c:v>-6.9966904329670303</c:v>
                </c:pt>
                <c:pt idx="51">
                  <c:v>-5.3536401416208701</c:v>
                </c:pt>
                <c:pt idx="52">
                  <c:v>-3.90378701245421</c:v>
                </c:pt>
                <c:pt idx="53">
                  <c:v>-2.7338791940934102</c:v>
                </c:pt>
                <c:pt idx="54">
                  <c:v>-1.9306648351648299</c:v>
                </c:pt>
              </c:numCache>
            </c:numRef>
          </c:xVal>
          <c:yVal>
            <c:numRef>
              <c:f>'x=40,5m'!$K$6:$K$60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6965-45E7-B5C4-8113A1716D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7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'x=40,5m'!$J$4</c:f>
              <c:strCache>
                <c:ptCount val="1"/>
                <c:pt idx="0">
                  <c:v>Lin, el, outer,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'x=40,5m'!$J$6:$J$11</c:f>
              <c:numCache>
                <c:formatCode>General</c:formatCode>
                <c:ptCount val="6"/>
                <c:pt idx="0">
                  <c:v>9.5154059999999987</c:v>
                </c:pt>
                <c:pt idx="1">
                  <c:v>12.719205000000001</c:v>
                </c:pt>
                <c:pt idx="2">
                  <c:v>17.27083</c:v>
                </c:pt>
                <c:pt idx="3">
                  <c:v>18.857655000000001</c:v>
                </c:pt>
                <c:pt idx="4">
                  <c:v>17.138995000000001</c:v>
                </c:pt>
                <c:pt idx="5">
                  <c:v>13.536860000000001</c:v>
                </c:pt>
              </c:numCache>
            </c:numRef>
          </c:xVal>
          <c:yVal>
            <c:numRef>
              <c:f>'x=40,5m'!$H$6:$H$11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3489-4CF0-8773-A748BA6CE819}"/>
            </c:ext>
          </c:extLst>
        </c:ser>
        <c:ser>
          <c:idx val="7"/>
          <c:order val="1"/>
          <c:tx>
            <c:strRef>
              <c:f>'x=40,5m'!$G$4</c:f>
              <c:strCache>
                <c:ptCount val="1"/>
                <c:pt idx="0">
                  <c:v>Lin, el, outer,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'x=40,5m'!$G$6:$G$19</c:f>
              <c:numCache>
                <c:formatCode>General</c:formatCode>
                <c:ptCount val="14"/>
                <c:pt idx="0">
                  <c:v>9.6322465000000008</c:v>
                </c:pt>
                <c:pt idx="1">
                  <c:v>12.090055</c:v>
                </c:pt>
                <c:pt idx="2">
                  <c:v>15.348365000000001</c:v>
                </c:pt>
                <c:pt idx="3">
                  <c:v>16.842040000000001</c:v>
                </c:pt>
                <c:pt idx="4">
                  <c:v>17.684294999999999</c:v>
                </c:pt>
                <c:pt idx="5">
                  <c:v>18.33963</c:v>
                </c:pt>
                <c:pt idx="6">
                  <c:v>19.287739999999999</c:v>
                </c:pt>
                <c:pt idx="7">
                  <c:v>18.833010000000002</c:v>
                </c:pt>
                <c:pt idx="8">
                  <c:v>17.539629999999999</c:v>
                </c:pt>
                <c:pt idx="9">
                  <c:v>16.701195000000002</c:v>
                </c:pt>
                <c:pt idx="10">
                  <c:v>15.930055000000001</c:v>
                </c:pt>
                <c:pt idx="11">
                  <c:v>14.045695</c:v>
                </c:pt>
                <c:pt idx="12">
                  <c:v>10.9983235</c:v>
                </c:pt>
                <c:pt idx="13">
                  <c:v>9.5058150000000001</c:v>
                </c:pt>
              </c:numCache>
            </c:numRef>
          </c:xVal>
          <c:yVal>
            <c:numRef>
              <c:f>'x=40,5m'!$E$6:$E$19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3489-4CF0-8773-A748BA6CE819}"/>
            </c:ext>
          </c:extLst>
        </c:ser>
        <c:ser>
          <c:idx val="1"/>
          <c:order val="2"/>
          <c:tx>
            <c:strRef>
              <c:f>'x=40,5m'!$D$4</c:f>
              <c:strCache>
                <c:ptCount val="1"/>
                <c:pt idx="0">
                  <c:v>Lin, el, outer,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'x=40,5m'!$D$6:$D$46</c:f>
              <c:numCache>
                <c:formatCode>General</c:formatCode>
                <c:ptCount val="41"/>
                <c:pt idx="0">
                  <c:v>9.5606559999999998</c:v>
                </c:pt>
                <c:pt idx="1">
                  <c:v>13.85623</c:v>
                </c:pt>
                <c:pt idx="2">
                  <c:v>14.408620000000001</c:v>
                </c:pt>
                <c:pt idx="3">
                  <c:v>14.93995</c:v>
                </c:pt>
                <c:pt idx="4">
                  <c:v>15.45121</c:v>
                </c:pt>
                <c:pt idx="5">
                  <c:v>15.94286</c:v>
                </c:pt>
                <c:pt idx="6">
                  <c:v>16.41536</c:v>
                </c:pt>
                <c:pt idx="7">
                  <c:v>16.86917</c:v>
                </c:pt>
                <c:pt idx="8">
                  <c:v>17.304680000000001</c:v>
                </c:pt>
                <c:pt idx="9">
                  <c:v>17.722290000000001</c:v>
                </c:pt>
                <c:pt idx="10">
                  <c:v>18.121649999999999</c:v>
                </c:pt>
                <c:pt idx="11">
                  <c:v>17.51568</c:v>
                </c:pt>
                <c:pt idx="12">
                  <c:v>17.874079999999999</c:v>
                </c:pt>
                <c:pt idx="13">
                  <c:v>18.21611</c:v>
                </c:pt>
                <c:pt idx="14">
                  <c:v>18.54139</c:v>
                </c:pt>
                <c:pt idx="15">
                  <c:v>18.848700000000001</c:v>
                </c:pt>
                <c:pt idx="16">
                  <c:v>19.136600000000001</c:v>
                </c:pt>
                <c:pt idx="17">
                  <c:v>19.40466</c:v>
                </c:pt>
                <c:pt idx="18">
                  <c:v>19.653849999999998</c:v>
                </c:pt>
                <c:pt idx="19">
                  <c:v>19.88935</c:v>
                </c:pt>
                <c:pt idx="20">
                  <c:v>20.12181</c:v>
                </c:pt>
                <c:pt idx="21">
                  <c:v>18.36862</c:v>
                </c:pt>
                <c:pt idx="22">
                  <c:v>18.43366</c:v>
                </c:pt>
                <c:pt idx="23">
                  <c:v>18.25637</c:v>
                </c:pt>
                <c:pt idx="24">
                  <c:v>17.879960000000001</c:v>
                </c:pt>
                <c:pt idx="25">
                  <c:v>17.33596</c:v>
                </c:pt>
                <c:pt idx="26">
                  <c:v>16.681149999999999</c:v>
                </c:pt>
                <c:pt idx="27">
                  <c:v>16.07076</c:v>
                </c:pt>
                <c:pt idx="28">
                  <c:v>15.816929999999999</c:v>
                </c:pt>
                <c:pt idx="29">
                  <c:v>16.198250000000002</c:v>
                </c:pt>
                <c:pt idx="30">
                  <c:v>17.282060000000001</c:v>
                </c:pt>
                <c:pt idx="31">
                  <c:v>15.960760000000001</c:v>
                </c:pt>
                <c:pt idx="32">
                  <c:v>16.5213</c:v>
                </c:pt>
                <c:pt idx="33">
                  <c:v>16.265529999999998</c:v>
                </c:pt>
                <c:pt idx="34">
                  <c:v>15.25436</c:v>
                </c:pt>
                <c:pt idx="35">
                  <c:v>13.87806</c:v>
                </c:pt>
                <c:pt idx="36">
                  <c:v>12.456480000000001</c:v>
                </c:pt>
                <c:pt idx="37">
                  <c:v>11.21424</c:v>
                </c:pt>
                <c:pt idx="38">
                  <c:v>10.19922</c:v>
                </c:pt>
                <c:pt idx="39">
                  <c:v>9.4174019999999992</c:v>
                </c:pt>
                <c:pt idx="40">
                  <c:v>8.842371</c:v>
                </c:pt>
              </c:numCache>
            </c:numRef>
          </c:xVal>
          <c:yVal>
            <c:numRef>
              <c:f>'x=40,5m'!$B$6:$B$46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3489-4CF0-8773-A748BA6CE819}"/>
            </c:ext>
          </c:extLst>
        </c:ser>
        <c:ser>
          <c:idx val="3"/>
          <c:order val="3"/>
          <c:tx>
            <c:strRef>
              <c:f>'x=40,5m'!$L$4</c:f>
              <c:strCache>
                <c:ptCount val="1"/>
                <c:pt idx="0">
                  <c:v>Sh, el, outer,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'x=40,5m'!$L$6:$L$60</c:f>
              <c:numCache>
                <c:formatCode>General</c:formatCode>
                <c:ptCount val="55"/>
                <c:pt idx="0">
                  <c:v>12.647559980800001</c:v>
                </c:pt>
                <c:pt idx="1">
                  <c:v>12.457560112704</c:v>
                </c:pt>
                <c:pt idx="2">
                  <c:v>12.300407085055999</c:v>
                </c:pt>
                <c:pt idx="3">
                  <c:v>12.1761008978559</c:v>
                </c:pt>
                <c:pt idx="4">
                  <c:v>12.084641551103999</c:v>
                </c:pt>
                <c:pt idx="5">
                  <c:v>12.0260290448</c:v>
                </c:pt>
                <c:pt idx="6">
                  <c:v>12.000263378944</c:v>
                </c:pt>
                <c:pt idx="7">
                  <c:v>12.007344553536001</c:v>
                </c:pt>
                <c:pt idx="8">
                  <c:v>12.047272568576</c:v>
                </c:pt>
                <c:pt idx="9">
                  <c:v>12.120047424063999</c:v>
                </c:pt>
                <c:pt idx="10">
                  <c:v>12.225669119999999</c:v>
                </c:pt>
                <c:pt idx="11">
                  <c:v>15.459204096000001</c:v>
                </c:pt>
                <c:pt idx="12">
                  <c:v>15.775134553279999</c:v>
                </c:pt>
                <c:pt idx="13">
                  <c:v>16.082068145920001</c:v>
                </c:pt>
                <c:pt idx="14">
                  <c:v>16.380004873920001</c:v>
                </c:pt>
                <c:pt idx="15">
                  <c:v>16.66894473728</c:v>
                </c:pt>
                <c:pt idx="16">
                  <c:v>16.948887736</c:v>
                </c:pt>
                <c:pt idx="17">
                  <c:v>17.219833870079999</c:v>
                </c:pt>
                <c:pt idx="18">
                  <c:v>17.481783139520001</c:v>
                </c:pt>
                <c:pt idx="19">
                  <c:v>17.734735544319999</c:v>
                </c:pt>
                <c:pt idx="20">
                  <c:v>17.978691084480001</c:v>
                </c:pt>
                <c:pt idx="21">
                  <c:v>18.213649759999999</c:v>
                </c:pt>
                <c:pt idx="22">
                  <c:v>16.971372819199999</c:v>
                </c:pt>
                <c:pt idx="23">
                  <c:v>17.255554965696099</c:v>
                </c:pt>
                <c:pt idx="24">
                  <c:v>17.538765420543999</c:v>
                </c:pt>
                <c:pt idx="25">
                  <c:v>17.821004183744002</c:v>
                </c:pt>
                <c:pt idx="26">
                  <c:v>18.1022712552959</c:v>
                </c:pt>
                <c:pt idx="27">
                  <c:v>18.3825666352</c:v>
                </c:pt>
                <c:pt idx="28">
                  <c:v>18.661890323455999</c:v>
                </c:pt>
                <c:pt idx="29">
                  <c:v>18.940242320064002</c:v>
                </c:pt>
                <c:pt idx="30">
                  <c:v>19.217622625023999</c:v>
                </c:pt>
                <c:pt idx="31">
                  <c:v>19.494031238335999</c:v>
                </c:pt>
                <c:pt idx="32">
                  <c:v>19.769468160000098</c:v>
                </c:pt>
                <c:pt idx="33">
                  <c:v>18.663364735999998</c:v>
                </c:pt>
                <c:pt idx="34">
                  <c:v>17.582822242346701</c:v>
                </c:pt>
                <c:pt idx="35">
                  <c:v>16.646180736853299</c:v>
                </c:pt>
                <c:pt idx="36">
                  <c:v>15.853440219519999</c:v>
                </c:pt>
                <c:pt idx="37">
                  <c:v>15.2046006903467</c:v>
                </c:pt>
                <c:pt idx="38">
                  <c:v>14.6996621493333</c:v>
                </c:pt>
                <c:pt idx="39">
                  <c:v>14.338624596480001</c:v>
                </c:pt>
                <c:pt idx="40">
                  <c:v>14.121488031786701</c:v>
                </c:pt>
                <c:pt idx="41">
                  <c:v>14.0482524552533</c:v>
                </c:pt>
                <c:pt idx="42">
                  <c:v>14.11891786688</c:v>
                </c:pt>
                <c:pt idx="43">
                  <c:v>14.3334842666667</c:v>
                </c:pt>
                <c:pt idx="44">
                  <c:v>12.520735567999999</c:v>
                </c:pt>
                <c:pt idx="45">
                  <c:v>13.25172662984</c:v>
                </c:pt>
                <c:pt idx="46">
                  <c:v>13.801206109760001</c:v>
                </c:pt>
                <c:pt idx="47">
                  <c:v>14.169174007760001</c:v>
                </c:pt>
                <c:pt idx="48">
                  <c:v>14.35563032384</c:v>
                </c:pt>
                <c:pt idx="49">
                  <c:v>14.360575058</c:v>
                </c:pt>
                <c:pt idx="50">
                  <c:v>14.18400821024</c:v>
                </c:pt>
                <c:pt idx="51">
                  <c:v>13.825929780559999</c:v>
                </c:pt>
                <c:pt idx="52">
                  <c:v>13.28633976896</c:v>
                </c:pt>
                <c:pt idx="53">
                  <c:v>12.565238175439999</c:v>
                </c:pt>
                <c:pt idx="54">
                  <c:v>11.662625</c:v>
                </c:pt>
              </c:numCache>
            </c:numRef>
          </c:xVal>
          <c:yVal>
            <c:numRef>
              <c:f>'x=40,5m'!$K$6:$K$60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3489-4CF0-8773-A748BA6CE8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in val="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1222222222222"/>
          <c:y val="7.0249399385236069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'x=40,5m'!$Y$4</c:f>
              <c:strCache>
                <c:ptCount val="1"/>
                <c:pt idx="0">
                  <c:v>Lin, el, inner,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'x=40,5m'!$Y$7:$Y$11</c:f>
              <c:numCache>
                <c:formatCode>General</c:formatCode>
                <c:ptCount val="5"/>
                <c:pt idx="0">
                  <c:v>50.633250000000004</c:v>
                </c:pt>
                <c:pt idx="1">
                  <c:v>2.1493275000000001</c:v>
                </c:pt>
                <c:pt idx="2">
                  <c:v>-41.305319999999995</c:v>
                </c:pt>
                <c:pt idx="3">
                  <c:v>-62.869084999999998</c:v>
                </c:pt>
                <c:pt idx="4">
                  <c:v>-13.906984999999999</c:v>
                </c:pt>
              </c:numCache>
            </c:numRef>
          </c:xVal>
          <c:yVal>
            <c:numRef>
              <c:f>'x=40,5m'!$X$7:$X$11</c:f>
              <c:numCache>
                <c:formatCode>General</c:formatCode>
                <c:ptCount val="5"/>
                <c:pt idx="0">
                  <c:v>400</c:v>
                </c:pt>
                <c:pt idx="1">
                  <c:v>3400</c:v>
                </c:pt>
                <c:pt idx="2">
                  <c:v>6400</c:v>
                </c:pt>
                <c:pt idx="3">
                  <c:v>9400</c:v>
                </c:pt>
                <c:pt idx="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6776-40D8-91E4-E82AD920F444}"/>
            </c:ext>
          </c:extLst>
        </c:ser>
        <c:ser>
          <c:idx val="7"/>
          <c:order val="1"/>
          <c:tx>
            <c:strRef>
              <c:f>'x=40,5m'!$V$4</c:f>
              <c:strCache>
                <c:ptCount val="1"/>
                <c:pt idx="0">
                  <c:v>Lin, el, inner,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'x=40,5m'!$V$6:$V$19</c:f>
              <c:numCache>
                <c:formatCode>General</c:formatCode>
                <c:ptCount val="14"/>
                <c:pt idx="0">
                  <c:v>59.243049999999997</c:v>
                </c:pt>
                <c:pt idx="1">
                  <c:v>51.91901</c:v>
                </c:pt>
                <c:pt idx="2">
                  <c:v>34.913640000000001</c:v>
                </c:pt>
                <c:pt idx="3">
                  <c:v>18.3811</c:v>
                </c:pt>
                <c:pt idx="4">
                  <c:v>2.1234839999999999</c:v>
                </c:pt>
                <c:pt idx="5">
                  <c:v>-12.498684999999998</c:v>
                </c:pt>
                <c:pt idx="6">
                  <c:v>-27.08764</c:v>
                </c:pt>
                <c:pt idx="7">
                  <c:v>-43.264735000000002</c:v>
                </c:pt>
                <c:pt idx="8">
                  <c:v>-46.744375000000005</c:v>
                </c:pt>
                <c:pt idx="9">
                  <c:v>-57.854855000000001</c:v>
                </c:pt>
                <c:pt idx="10">
                  <c:v>-74.73536</c:v>
                </c:pt>
                <c:pt idx="11">
                  <c:v>-32.887349999999998</c:v>
                </c:pt>
                <c:pt idx="12">
                  <c:v>-14.575455999999999</c:v>
                </c:pt>
                <c:pt idx="13">
                  <c:v>-6.5453979999999996</c:v>
                </c:pt>
              </c:numCache>
            </c:numRef>
          </c:xVal>
          <c:yVal>
            <c:numRef>
              <c:f>'x=40,5m'!$U$6:$U$19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6776-40D8-91E4-E82AD920F444}"/>
            </c:ext>
          </c:extLst>
        </c:ser>
        <c:ser>
          <c:idx val="1"/>
          <c:order val="2"/>
          <c:tx>
            <c:strRef>
              <c:f>'x=40,5m'!$S$4</c:f>
              <c:strCache>
                <c:ptCount val="1"/>
                <c:pt idx="0">
                  <c:v>Lin, el, inner,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'x=40,5m'!$S$6:$S$46</c:f>
              <c:numCache>
                <c:formatCode>General</c:formatCode>
                <c:ptCount val="41"/>
                <c:pt idx="0">
                  <c:v>59.936720000000001</c:v>
                </c:pt>
                <c:pt idx="1">
                  <c:v>53.237650000000002</c:v>
                </c:pt>
                <c:pt idx="2">
                  <c:v>47.717840000000002</c:v>
                </c:pt>
                <c:pt idx="3">
                  <c:v>42.253540000000001</c:v>
                </c:pt>
                <c:pt idx="4">
                  <c:v>36.84252</c:v>
                </c:pt>
                <c:pt idx="5">
                  <c:v>31.482430000000001</c:v>
                </c:pt>
                <c:pt idx="6">
                  <c:v>26.170549999999999</c:v>
                </c:pt>
                <c:pt idx="7">
                  <c:v>20.903459999999999</c:v>
                </c:pt>
                <c:pt idx="8">
                  <c:v>15.67665</c:v>
                </c:pt>
                <c:pt idx="9">
                  <c:v>10.48396</c:v>
                </c:pt>
                <c:pt idx="10">
                  <c:v>5.3168810000000004</c:v>
                </c:pt>
                <c:pt idx="11">
                  <c:v>0.38322200000000001</c:v>
                </c:pt>
                <c:pt idx="12">
                  <c:v>-4.344627</c:v>
                </c:pt>
                <c:pt idx="13">
                  <c:v>-9.0533319999999993</c:v>
                </c:pt>
                <c:pt idx="14">
                  <c:v>-13.74132</c:v>
                </c:pt>
                <c:pt idx="15">
                  <c:v>-18.41329</c:v>
                </c:pt>
                <c:pt idx="16">
                  <c:v>-23.08135</c:v>
                </c:pt>
                <c:pt idx="17">
                  <c:v>-27.766639999999999</c:v>
                </c:pt>
                <c:pt idx="18">
                  <c:v>-32.501240000000003</c:v>
                </c:pt>
                <c:pt idx="19">
                  <c:v>-37.330390000000001</c:v>
                </c:pt>
                <c:pt idx="20">
                  <c:v>-42.314250000000001</c:v>
                </c:pt>
                <c:pt idx="21">
                  <c:v>-46.849159999999998</c:v>
                </c:pt>
                <c:pt idx="22">
                  <c:v>-47.991599999999998</c:v>
                </c:pt>
                <c:pt idx="23">
                  <c:v>-49.796329999999998</c:v>
                </c:pt>
                <c:pt idx="24">
                  <c:v>-52.365369999999999</c:v>
                </c:pt>
                <c:pt idx="25">
                  <c:v>-55.863300000000002</c:v>
                </c:pt>
                <c:pt idx="26">
                  <c:v>-60.513579999999997</c:v>
                </c:pt>
                <c:pt idx="27">
                  <c:v>-66.341419999999999</c:v>
                </c:pt>
                <c:pt idx="28">
                  <c:v>-72.638279999999995</c:v>
                </c:pt>
                <c:pt idx="29">
                  <c:v>-77.59357</c:v>
                </c:pt>
                <c:pt idx="30">
                  <c:v>-78.610950000000003</c:v>
                </c:pt>
                <c:pt idx="31">
                  <c:v>-70.532359999999997</c:v>
                </c:pt>
                <c:pt idx="32">
                  <c:v>-58.985289999999999</c:v>
                </c:pt>
                <c:pt idx="33">
                  <c:v>-46.118780000000001</c:v>
                </c:pt>
                <c:pt idx="34">
                  <c:v>-34.380780000000001</c:v>
                </c:pt>
                <c:pt idx="35">
                  <c:v>-25.196359999999999</c:v>
                </c:pt>
                <c:pt idx="36">
                  <c:v>-18.45</c:v>
                </c:pt>
                <c:pt idx="37">
                  <c:v>-13.475490000000001</c:v>
                </c:pt>
                <c:pt idx="38">
                  <c:v>-9.3970690000000001</c:v>
                </c:pt>
                <c:pt idx="39">
                  <c:v>-5.5154769999999997</c:v>
                </c:pt>
                <c:pt idx="40">
                  <c:v>-1.172436</c:v>
                </c:pt>
              </c:numCache>
            </c:numRef>
          </c:xVal>
          <c:yVal>
            <c:numRef>
              <c:f>'x=40,5m'!$R$6:$R$46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6776-40D8-91E4-E82AD920F444}"/>
            </c:ext>
          </c:extLst>
        </c:ser>
        <c:ser>
          <c:idx val="3"/>
          <c:order val="3"/>
          <c:tx>
            <c:strRef>
              <c:f>'x=40,5m'!$AC$4</c:f>
              <c:strCache>
                <c:ptCount val="1"/>
                <c:pt idx="0">
                  <c:v>Sh, el, inner,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'x=40,5m'!$AC$6:$AC$60</c:f>
              <c:numCache>
                <c:formatCode>General</c:formatCode>
                <c:ptCount val="55"/>
                <c:pt idx="0">
                  <c:v>58.5595</c:v>
                </c:pt>
                <c:pt idx="1">
                  <c:v>57.802692248914298</c:v>
                </c:pt>
                <c:pt idx="2">
                  <c:v>57.028736080808699</c:v>
                </c:pt>
                <c:pt idx="3">
                  <c:v>56.243697413374399</c:v>
                </c:pt>
                <c:pt idx="4">
                  <c:v>55.453642164301797</c:v>
                </c:pt>
                <c:pt idx="5">
                  <c:v>54.664636251281998</c:v>
                </c:pt>
                <c:pt idx="6">
                  <c:v>53.882745592005797</c:v>
                </c:pt>
                <c:pt idx="7">
                  <c:v>53.1140361041641</c:v>
                </c:pt>
                <c:pt idx="8">
                  <c:v>52.364573705447597</c:v>
                </c:pt>
                <c:pt idx="9">
                  <c:v>51.6404243135472</c:v>
                </c:pt>
                <c:pt idx="10">
                  <c:v>50.947653846153798</c:v>
                </c:pt>
                <c:pt idx="11">
                  <c:v>53.251734615384599</c:v>
                </c:pt>
                <c:pt idx="12">
                  <c:v>48.012094177439501</c:v>
                </c:pt>
                <c:pt idx="13">
                  <c:v>42.661450543179498</c:v>
                </c:pt>
                <c:pt idx="14">
                  <c:v>37.248931999</c:v>
                </c:pt>
                <c:pt idx="15">
                  <c:v>31.823666831296698</c:v>
                </c:pt>
                <c:pt idx="16">
                  <c:v>26.434783326465201</c:v>
                </c:pt>
                <c:pt idx="17">
                  <c:v>21.131409770901101</c:v>
                </c:pt>
                <c:pt idx="18">
                  <c:v>15.962674451</c:v>
                </c:pt>
                <c:pt idx="19">
                  <c:v>10.9777056531575</c:v>
                </c:pt>
                <c:pt idx="20">
                  <c:v>6.2256316637692199</c:v>
                </c:pt>
                <c:pt idx="21">
                  <c:v>1.7555807692307701</c:v>
                </c:pt>
                <c:pt idx="22">
                  <c:v>4.1219894230769603</c:v>
                </c:pt>
                <c:pt idx="23">
                  <c:v>-0.236737793505467</c:v>
                </c:pt>
                <c:pt idx="24">
                  <c:v>-4.9108242640146402</c:v>
                </c:pt>
                <c:pt idx="25">
                  <c:v>-9.7895477437691998</c:v>
                </c:pt>
                <c:pt idx="26">
                  <c:v>-14.7621859880879</c:v>
                </c:pt>
                <c:pt idx="27">
                  <c:v>-19.718016752289302</c:v>
                </c:pt>
                <c:pt idx="28">
                  <c:v>-24.546317791692299</c:v>
                </c:pt>
                <c:pt idx="29">
                  <c:v>-29.1363668616154</c:v>
                </c:pt>
                <c:pt idx="30">
                  <c:v>-33.377441717377302</c:v>
                </c:pt>
                <c:pt idx="31">
                  <c:v>-37.158820114296702</c:v>
                </c:pt>
                <c:pt idx="32">
                  <c:v>-40.369779807692296</c:v>
                </c:pt>
                <c:pt idx="33">
                  <c:v>-42.703318269230799</c:v>
                </c:pt>
                <c:pt idx="34">
                  <c:v>-42.003311210439499</c:v>
                </c:pt>
                <c:pt idx="35">
                  <c:v>-43.178334255555598</c:v>
                </c:pt>
                <c:pt idx="36">
                  <c:v>-45.752768370512896</c:v>
                </c:pt>
                <c:pt idx="37">
                  <c:v>-49.250994521245403</c:v>
                </c:pt>
                <c:pt idx="38">
                  <c:v>-53.197393673687401</c:v>
                </c:pt>
                <c:pt idx="39">
                  <c:v>-57.116346793772898</c:v>
                </c:pt>
                <c:pt idx="40">
                  <c:v>-60.532234847435902</c:v>
                </c:pt>
                <c:pt idx="41">
                  <c:v>-62.969438800610497</c:v>
                </c:pt>
                <c:pt idx="42">
                  <c:v>-63.952339619230699</c:v>
                </c:pt>
                <c:pt idx="43">
                  <c:v>-63.005318269230798</c:v>
                </c:pt>
                <c:pt idx="44">
                  <c:v>-61.304116346153798</c:v>
                </c:pt>
                <c:pt idx="45">
                  <c:v>-59.942814945192197</c:v>
                </c:pt>
                <c:pt idx="46">
                  <c:v>-55.871200121977999</c:v>
                </c:pt>
                <c:pt idx="47">
                  <c:v>-49.744042731730701</c:v>
                </c:pt>
                <c:pt idx="48">
                  <c:v>-42.216113629670303</c:v>
                </c:pt>
                <c:pt idx="49">
                  <c:v>-33.942183671016501</c:v>
                </c:pt>
                <c:pt idx="50">
                  <c:v>-25.577023710989</c:v>
                </c:pt>
                <c:pt idx="51">
                  <c:v>-17.775404604807701</c:v>
                </c:pt>
                <c:pt idx="52">
                  <c:v>-11.192097207692299</c:v>
                </c:pt>
                <c:pt idx="53">
                  <c:v>-6.4818723748625802</c:v>
                </c:pt>
                <c:pt idx="54">
                  <c:v>-4.2995009615384303</c:v>
                </c:pt>
              </c:numCache>
            </c:numRef>
          </c:xVal>
          <c:yVal>
            <c:numRef>
              <c:f>'x=40,5m'!$AA$6:$AA$60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6776-40D8-91E4-E82AD920F4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1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'x=40,5m'!$Z$4</c:f>
              <c:strCache>
                <c:ptCount val="1"/>
                <c:pt idx="0">
                  <c:v>Lin, el, inner, 15000x15000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'x=40,5m'!$Z$6:$Z$11</c:f>
              <c:numCache>
                <c:formatCode>General</c:formatCode>
                <c:ptCount val="6"/>
                <c:pt idx="0">
                  <c:v>-2.9003190000000001</c:v>
                </c:pt>
                <c:pt idx="1">
                  <c:v>-1.8861064999999999</c:v>
                </c:pt>
                <c:pt idx="2">
                  <c:v>3.4374555</c:v>
                </c:pt>
                <c:pt idx="3">
                  <c:v>25.24933</c:v>
                </c:pt>
                <c:pt idx="4">
                  <c:v>42.190039999999996</c:v>
                </c:pt>
                <c:pt idx="5">
                  <c:v>38.998424999999997</c:v>
                </c:pt>
              </c:numCache>
            </c:numRef>
          </c:xVal>
          <c:yVal>
            <c:numRef>
              <c:f>'x=40,5m'!$X$6:$X$11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3-E146-4C70-A112-784B04470108}"/>
            </c:ext>
          </c:extLst>
        </c:ser>
        <c:ser>
          <c:idx val="7"/>
          <c:order val="1"/>
          <c:tx>
            <c:strRef>
              <c:f>'x=40,5m'!$W$4</c:f>
              <c:strCache>
                <c:ptCount val="1"/>
                <c:pt idx="0">
                  <c:v>Lin, el, inner, 5000x5000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'x=40,5m'!$W$6:$W$19</c:f>
              <c:numCache>
                <c:formatCode>General</c:formatCode>
                <c:ptCount val="14"/>
                <c:pt idx="0">
                  <c:v>-3.1395575</c:v>
                </c:pt>
                <c:pt idx="1">
                  <c:v>-2.9903749999999998</c:v>
                </c:pt>
                <c:pt idx="2">
                  <c:v>-2.0809474999999997</c:v>
                </c:pt>
                <c:pt idx="3">
                  <c:v>-0.51926400000000006</c:v>
                </c:pt>
                <c:pt idx="4">
                  <c:v>2.8095720000000002</c:v>
                </c:pt>
                <c:pt idx="5">
                  <c:v>6.2261199999999999</c:v>
                </c:pt>
                <c:pt idx="6">
                  <c:v>8.0688430000000011</c:v>
                </c:pt>
                <c:pt idx="7">
                  <c:v>22.937080000000002</c:v>
                </c:pt>
                <c:pt idx="8">
                  <c:v>36.056660000000001</c:v>
                </c:pt>
                <c:pt idx="9">
                  <c:v>35.033765000000002</c:v>
                </c:pt>
                <c:pt idx="10">
                  <c:v>42.060589999999998</c:v>
                </c:pt>
                <c:pt idx="11">
                  <c:v>43.066859999999998</c:v>
                </c:pt>
                <c:pt idx="12">
                  <c:v>31.028655000000001</c:v>
                </c:pt>
                <c:pt idx="13">
                  <c:v>25.238795</c:v>
                </c:pt>
              </c:numCache>
            </c:numRef>
          </c:xVal>
          <c:yVal>
            <c:numRef>
              <c:f>'x=40,5m'!$U$6:$U$19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5-E146-4C70-A112-784B04470108}"/>
            </c:ext>
          </c:extLst>
        </c:ser>
        <c:ser>
          <c:idx val="1"/>
          <c:order val="2"/>
          <c:tx>
            <c:strRef>
              <c:f>'x=40,5m'!$T$4</c:f>
              <c:strCache>
                <c:ptCount val="1"/>
                <c:pt idx="0">
                  <c:v>Lin, el, inner, 1500x1500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'x=40,5m'!$T$6:$T$46</c:f>
              <c:numCache>
                <c:formatCode>General</c:formatCode>
                <c:ptCount val="41"/>
                <c:pt idx="0">
                  <c:v>-3.231338</c:v>
                </c:pt>
                <c:pt idx="1">
                  <c:v>-3.5263610000000001</c:v>
                </c:pt>
                <c:pt idx="2">
                  <c:v>-3.0857760000000001</c:v>
                </c:pt>
                <c:pt idx="3">
                  <c:v>-2.6319170000000001</c:v>
                </c:pt>
                <c:pt idx="4">
                  <c:v>-2.1651940000000001</c:v>
                </c:pt>
                <c:pt idx="5">
                  <c:v>-1.685905</c:v>
                </c:pt>
                <c:pt idx="6">
                  <c:v>-1.1943900000000001</c:v>
                </c:pt>
                <c:pt idx="7">
                  <c:v>-0.69103000000000003</c:v>
                </c:pt>
                <c:pt idx="8">
                  <c:v>-0.176201</c:v>
                </c:pt>
                <c:pt idx="9">
                  <c:v>0.34983999999999998</c:v>
                </c:pt>
                <c:pt idx="10">
                  <c:v>0.88715699999999997</c:v>
                </c:pt>
                <c:pt idx="11">
                  <c:v>4.8543430000000001</c:v>
                </c:pt>
                <c:pt idx="12">
                  <c:v>5.4021169999999996</c:v>
                </c:pt>
                <c:pt idx="13">
                  <c:v>5.9558289999999996</c:v>
                </c:pt>
                <c:pt idx="14">
                  <c:v>6.5120189999999996</c:v>
                </c:pt>
                <c:pt idx="15">
                  <c:v>7.0654300000000001</c:v>
                </c:pt>
                <c:pt idx="16">
                  <c:v>7.6103740000000002</c:v>
                </c:pt>
                <c:pt idx="17">
                  <c:v>8.1424970000000005</c:v>
                </c:pt>
                <c:pt idx="18">
                  <c:v>8.6614190000000004</c:v>
                </c:pt>
                <c:pt idx="19">
                  <c:v>9.1753309999999999</c:v>
                </c:pt>
                <c:pt idx="20">
                  <c:v>9.7081649999999993</c:v>
                </c:pt>
                <c:pt idx="21">
                  <c:v>36.514530000000001</c:v>
                </c:pt>
                <c:pt idx="22">
                  <c:v>36.768569999999997</c:v>
                </c:pt>
                <c:pt idx="23">
                  <c:v>36.403109999999998</c:v>
                </c:pt>
                <c:pt idx="24">
                  <c:v>35.523560000000003</c:v>
                </c:pt>
                <c:pt idx="25">
                  <c:v>34.251600000000003</c:v>
                </c:pt>
                <c:pt idx="26">
                  <c:v>32.83596</c:v>
                </c:pt>
                <c:pt idx="27">
                  <c:v>31.912220000000001</c:v>
                </c:pt>
                <c:pt idx="28">
                  <c:v>32.503349999999998</c:v>
                </c:pt>
                <c:pt idx="29">
                  <c:v>35.435850000000002</c:v>
                </c:pt>
                <c:pt idx="30">
                  <c:v>40.52317</c:v>
                </c:pt>
                <c:pt idx="31">
                  <c:v>50.792630000000003</c:v>
                </c:pt>
                <c:pt idx="32">
                  <c:v>52.70955</c:v>
                </c:pt>
                <c:pt idx="33">
                  <c:v>51.10698</c:v>
                </c:pt>
                <c:pt idx="34">
                  <c:v>46.660850000000003</c:v>
                </c:pt>
                <c:pt idx="35">
                  <c:v>41.021590000000003</c:v>
                </c:pt>
                <c:pt idx="36">
                  <c:v>35.449309999999997</c:v>
                </c:pt>
                <c:pt idx="37">
                  <c:v>30.68412</c:v>
                </c:pt>
                <c:pt idx="38">
                  <c:v>26.840890000000002</c:v>
                </c:pt>
                <c:pt idx="39">
                  <c:v>23.855609999999999</c:v>
                </c:pt>
                <c:pt idx="40">
                  <c:v>21.557300000000001</c:v>
                </c:pt>
              </c:numCache>
            </c:numRef>
          </c:xVal>
          <c:yVal>
            <c:numRef>
              <c:f>'x=40,5m'!$R$6:$R$46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7-E146-4C70-A112-784B04470108}"/>
            </c:ext>
          </c:extLst>
        </c:ser>
        <c:ser>
          <c:idx val="3"/>
          <c:order val="3"/>
          <c:tx>
            <c:strRef>
              <c:f>'x=40,5m'!$AB$4</c:f>
              <c:strCache>
                <c:ptCount val="1"/>
                <c:pt idx="0">
                  <c:v>Sh, el, inner, 15000x15000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'x=40,5m'!$AB$6:$AB$60</c:f>
              <c:numCache>
                <c:formatCode>General</c:formatCode>
                <c:ptCount val="55"/>
                <c:pt idx="0">
                  <c:v>0.56337308671997699</c:v>
                </c:pt>
                <c:pt idx="1">
                  <c:v>9.5306252928011301E-2</c:v>
                </c:pt>
                <c:pt idx="2">
                  <c:v>-0.26559584000000303</c:v>
                </c:pt>
                <c:pt idx="3">
                  <c:v>-0.51933319206406503</c:v>
                </c:pt>
                <c:pt idx="4">
                  <c:v>-0.66590580326401605</c:v>
                </c:pt>
                <c:pt idx="5">
                  <c:v>-0.70531367360003505</c:v>
                </c:pt>
                <c:pt idx="6">
                  <c:v>-0.63755680307195195</c:v>
                </c:pt>
                <c:pt idx="7">
                  <c:v>-0.46263519168002798</c:v>
                </c:pt>
                <c:pt idx="8">
                  <c:v>-0.18054883942403099</c:v>
                </c:pt>
                <c:pt idx="9">
                  <c:v>0.208702253695947</c:v>
                </c:pt>
                <c:pt idx="10">
                  <c:v>0.70511808767997097</c:v>
                </c:pt>
                <c:pt idx="11">
                  <c:v>-1.5910172083199601</c:v>
                </c:pt>
                <c:pt idx="12">
                  <c:v>-1.44885625057923</c:v>
                </c:pt>
                <c:pt idx="13">
                  <c:v>-1.2618030091008601</c:v>
                </c:pt>
                <c:pt idx="14">
                  <c:v>-1.02985748388483</c:v>
                </c:pt>
                <c:pt idx="15">
                  <c:v>-0.75301967493123501</c:v>
                </c:pt>
                <c:pt idx="16">
                  <c:v>-0.43128958224005798</c:v>
                </c:pt>
                <c:pt idx="17">
                  <c:v>-6.4667205811242801E-2</c:v>
                </c:pt>
                <c:pt idx="18">
                  <c:v>0.34684745435520897</c:v>
                </c:pt>
                <c:pt idx="19">
                  <c:v>0.80325439825920997</c:v>
                </c:pt>
                <c:pt idx="20">
                  <c:v>1.30455362590073</c:v>
                </c:pt>
                <c:pt idx="21">
                  <c:v>1.85074513727993</c:v>
                </c:pt>
                <c:pt idx="22">
                  <c:v>4.2644454892799901</c:v>
                </c:pt>
                <c:pt idx="23">
                  <c:v>4.2554801848383903</c:v>
                </c:pt>
                <c:pt idx="24">
                  <c:v>4.3918367038976101</c:v>
                </c:pt>
                <c:pt idx="25">
                  <c:v>4.6735150464576103</c:v>
                </c:pt>
                <c:pt idx="26">
                  <c:v>5.1005152125184097</c:v>
                </c:pt>
                <c:pt idx="27">
                  <c:v>5.67283720207997</c:v>
                </c:pt>
                <c:pt idx="28">
                  <c:v>6.3904810151423996</c:v>
                </c:pt>
                <c:pt idx="29">
                  <c:v>7.2534466517056098</c:v>
                </c:pt>
                <c:pt idx="30">
                  <c:v>8.2617341117695702</c:v>
                </c:pt>
                <c:pt idx="31">
                  <c:v>9.4153433953343608</c:v>
                </c:pt>
                <c:pt idx="32">
                  <c:v>10.7142745024</c:v>
                </c:pt>
                <c:pt idx="33">
                  <c:v>38.511460810666598</c:v>
                </c:pt>
                <c:pt idx="34">
                  <c:v>34.093555489813298</c:v>
                </c:pt>
                <c:pt idx="35">
                  <c:v>30.69886043392</c:v>
                </c:pt>
                <c:pt idx="36">
                  <c:v>28.327375642986699</c:v>
                </c:pt>
                <c:pt idx="37">
                  <c:v>26.9791011170134</c:v>
                </c:pt>
                <c:pt idx="38">
                  <c:v>26.654036856000001</c:v>
                </c:pt>
                <c:pt idx="39">
                  <c:v>27.352182859946598</c:v>
                </c:pt>
                <c:pt idx="40">
                  <c:v>29.073539128853401</c:v>
                </c:pt>
                <c:pt idx="41">
                  <c:v>31.818105662720001</c:v>
                </c:pt>
                <c:pt idx="42">
                  <c:v>35.585882461546703</c:v>
                </c:pt>
                <c:pt idx="43">
                  <c:v>40.376869525333298</c:v>
                </c:pt>
                <c:pt idx="44">
                  <c:v>27.770887504000001</c:v>
                </c:pt>
                <c:pt idx="45">
                  <c:v>34.459136542320003</c:v>
                </c:pt>
                <c:pt idx="46">
                  <c:v>39.609324716480003</c:v>
                </c:pt>
                <c:pt idx="47">
                  <c:v>43.221452026480002</c:v>
                </c:pt>
                <c:pt idx="48">
                  <c:v>45.295518472319998</c:v>
                </c:pt>
                <c:pt idx="49">
                  <c:v>45.831524053999999</c:v>
                </c:pt>
                <c:pt idx="50">
                  <c:v>44.829468771519998</c:v>
                </c:pt>
                <c:pt idx="51">
                  <c:v>42.289352624880003</c:v>
                </c:pt>
                <c:pt idx="52">
                  <c:v>38.211175614080098</c:v>
                </c:pt>
                <c:pt idx="53">
                  <c:v>32.594937739119999</c:v>
                </c:pt>
                <c:pt idx="54">
                  <c:v>25.440638999999901</c:v>
                </c:pt>
              </c:numCache>
            </c:numRef>
          </c:xVal>
          <c:yVal>
            <c:numRef>
              <c:f>'x=40,5m'!$AA$6:$AA$60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9-E146-4C70-A112-784B044701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</c:valAx>
      <c:valAx>
        <c:axId val="1688776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 i="0" u="none" strike="noStrike" kern="1200" baseline="0">
                    <a:solidFill>
                      <a:sysClr val="windowText" lastClr="000000"/>
                    </a:solidFill>
                  </a:rPr>
                  <a:t>z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0985634486469246E-2"/>
          <c:y val="6.5835769584190018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'x=22,5m; x=43,5m'!$L$4</c:f>
              <c:strCache>
                <c:ptCount val="1"/>
                <c:pt idx="0">
                  <c:v>Linear el,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'x=22,5m; x=43,5m'!$L$6:$L$11</c:f>
              <c:numCache>
                <c:formatCode>General</c:formatCode>
                <c:ptCount val="6"/>
                <c:pt idx="0">
                  <c:v>55.395290000000003</c:v>
                </c:pt>
                <c:pt idx="1">
                  <c:v>49.005830000000003</c:v>
                </c:pt>
                <c:pt idx="2">
                  <c:v>8.2775385000000004</c:v>
                </c:pt>
                <c:pt idx="3">
                  <c:v>-18.029690000000002</c:v>
                </c:pt>
                <c:pt idx="4">
                  <c:v>-7.5612449999999995</c:v>
                </c:pt>
                <c:pt idx="5">
                  <c:v>-11.118275000000001</c:v>
                </c:pt>
              </c:numCache>
            </c:numRef>
          </c:xVal>
          <c:yVal>
            <c:numRef>
              <c:f>'x=22,5m; x=43,5m'!$K$6:$K$11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EF4A-49A7-BD20-479C421E31FF}"/>
            </c:ext>
          </c:extLst>
        </c:ser>
        <c:ser>
          <c:idx val="7"/>
          <c:order val="1"/>
          <c:tx>
            <c:strRef>
              <c:f>'x=22,5m; x=43,5m'!$I$4</c:f>
              <c:strCache>
                <c:ptCount val="1"/>
                <c:pt idx="0">
                  <c:v>Linear el,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x=43,5m'!$I$6:$I$19</c:f>
              <c:numCache>
                <c:formatCode>General</c:formatCode>
                <c:ptCount val="14"/>
                <c:pt idx="0">
                  <c:v>55.975425000000001</c:v>
                </c:pt>
                <c:pt idx="1">
                  <c:v>49.736145</c:v>
                </c:pt>
                <c:pt idx="2">
                  <c:v>35.509344999999996</c:v>
                </c:pt>
                <c:pt idx="3">
                  <c:v>21.743859999999998</c:v>
                </c:pt>
                <c:pt idx="4">
                  <c:v>8.3124874999999996</c:v>
                </c:pt>
                <c:pt idx="5">
                  <c:v>-5.070538</c:v>
                </c:pt>
                <c:pt idx="6">
                  <c:v>-18.310589999999998</c:v>
                </c:pt>
                <c:pt idx="7">
                  <c:v>-18.341484999999999</c:v>
                </c:pt>
                <c:pt idx="8">
                  <c:v>-6.1402994999999994</c:v>
                </c:pt>
                <c:pt idx="9">
                  <c:v>-6.8752325000000001</c:v>
                </c:pt>
                <c:pt idx="10">
                  <c:v>-7.5876874999999995</c:v>
                </c:pt>
                <c:pt idx="11">
                  <c:v>-8.9968259999999987</c:v>
                </c:pt>
                <c:pt idx="12">
                  <c:v>-10.274625</c:v>
                </c:pt>
                <c:pt idx="13">
                  <c:v>-11.521929999999999</c:v>
                </c:pt>
              </c:numCache>
            </c:numRef>
          </c:xVal>
          <c:yVal>
            <c:numRef>
              <c:f>'x=22,5m; x=43,5m'!$H$6:$H$19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EF4A-49A7-BD20-479C421E31FF}"/>
            </c:ext>
          </c:extLst>
        </c:ser>
        <c:ser>
          <c:idx val="1"/>
          <c:order val="2"/>
          <c:tx>
            <c:strRef>
              <c:f>'x=22,5m; x=43,5m'!$F$4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x=43,5m'!$F$6:$F$46</c:f>
              <c:numCache>
                <c:formatCode>General</c:formatCode>
                <c:ptCount val="41"/>
                <c:pt idx="0">
                  <c:v>55.566510000000001</c:v>
                </c:pt>
                <c:pt idx="1">
                  <c:v>49.956989999999998</c:v>
                </c:pt>
                <c:pt idx="2">
                  <c:v>45.5015</c:v>
                </c:pt>
                <c:pt idx="3">
                  <c:v>41.085929999999998</c:v>
                </c:pt>
                <c:pt idx="4">
                  <c:v>36.708269999999999</c:v>
                </c:pt>
                <c:pt idx="5">
                  <c:v>32.366590000000002</c:v>
                </c:pt>
                <c:pt idx="6">
                  <c:v>28.058959999999999</c:v>
                </c:pt>
                <c:pt idx="7">
                  <c:v>23.7835</c:v>
                </c:pt>
                <c:pt idx="8">
                  <c:v>19.538340000000002</c:v>
                </c:pt>
                <c:pt idx="9">
                  <c:v>15.321619999999999</c:v>
                </c:pt>
                <c:pt idx="10">
                  <c:v>11.13148</c:v>
                </c:pt>
                <c:pt idx="11">
                  <c:v>7.0105019999999998</c:v>
                </c:pt>
                <c:pt idx="12">
                  <c:v>2.7906719999999998</c:v>
                </c:pt>
                <c:pt idx="13">
                  <c:v>-1.408005</c:v>
                </c:pt>
                <c:pt idx="14">
                  <c:v>-5.5872890000000002</c:v>
                </c:pt>
                <c:pt idx="15">
                  <c:v>-9.7489749999999997</c:v>
                </c:pt>
                <c:pt idx="16">
                  <c:v>-13.89493</c:v>
                </c:pt>
                <c:pt idx="17">
                  <c:v>-18.027100000000001</c:v>
                </c:pt>
                <c:pt idx="18">
                  <c:v>-22.147549999999999</c:v>
                </c:pt>
                <c:pt idx="19">
                  <c:v>-26.258459999999999</c:v>
                </c:pt>
                <c:pt idx="20">
                  <c:v>-30.362200000000001</c:v>
                </c:pt>
                <c:pt idx="21">
                  <c:v>-5.6120289999999997</c:v>
                </c:pt>
                <c:pt idx="22">
                  <c:v>-5.9252320000000003</c:v>
                </c:pt>
                <c:pt idx="23">
                  <c:v>-6.2249869999999996</c:v>
                </c:pt>
                <c:pt idx="24">
                  <c:v>-6.5103629999999999</c:v>
                </c:pt>
                <c:pt idx="25">
                  <c:v>-6.7807919999999999</c:v>
                </c:pt>
                <c:pt idx="26">
                  <c:v>-7.0360860000000001</c:v>
                </c:pt>
                <c:pt idx="27">
                  <c:v>-7.2764319999999998</c:v>
                </c:pt>
                <c:pt idx="28">
                  <c:v>-7.5023869999999997</c:v>
                </c:pt>
                <c:pt idx="29">
                  <c:v>-7.7148649999999996</c:v>
                </c:pt>
                <c:pt idx="30">
                  <c:v>-7.9151559999999996</c:v>
                </c:pt>
                <c:pt idx="31">
                  <c:v>-8.4645080000000004</c:v>
                </c:pt>
                <c:pt idx="32">
                  <c:v>-8.8671260000000007</c:v>
                </c:pt>
                <c:pt idx="33">
                  <c:v>-9.2647980000000008</c:v>
                </c:pt>
                <c:pt idx="34">
                  <c:v>-9.6604360000000007</c:v>
                </c:pt>
                <c:pt idx="35">
                  <c:v>-10.057130000000001</c:v>
                </c:pt>
                <c:pt idx="36">
                  <c:v>-10.45814</c:v>
                </c:pt>
                <c:pt idx="37">
                  <c:v>-10.86688</c:v>
                </c:pt>
                <c:pt idx="38">
                  <c:v>-11.286910000000001</c:v>
                </c:pt>
                <c:pt idx="39">
                  <c:v>-11.721869999999999</c:v>
                </c:pt>
                <c:pt idx="40">
                  <c:v>-12.17553</c:v>
                </c:pt>
              </c:numCache>
            </c:numRef>
          </c:xVal>
          <c:yVal>
            <c:numRef>
              <c:f>'x=22,5m; x=43,5m'!$E$6:$E$46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EF4A-49A7-BD20-479C421E31FF}"/>
            </c:ext>
          </c:extLst>
        </c:ser>
        <c:ser>
          <c:idx val="3"/>
          <c:order val="3"/>
          <c:tx>
            <c:strRef>
              <c:f>'x=22,5m; x=43,5m'!$P$4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x=43,5m'!$P$6:$P$60</c:f>
              <c:numCache>
                <c:formatCode>General</c:formatCode>
                <c:ptCount val="55"/>
                <c:pt idx="0">
                  <c:v>55.719329326923301</c:v>
                </c:pt>
                <c:pt idx="1">
                  <c:v>55.062450028176102</c:v>
                </c:pt>
                <c:pt idx="2">
                  <c:v>54.405539049375101</c:v>
                </c:pt>
                <c:pt idx="3">
                  <c:v>53.748939237743897</c:v>
                </c:pt>
                <c:pt idx="4">
                  <c:v>53.092993440505801</c:v>
                </c:pt>
                <c:pt idx="5">
                  <c:v>52.438044504884303</c:v>
                </c:pt>
                <c:pt idx="6">
                  <c:v>51.784435278102798</c:v>
                </c:pt>
                <c:pt idx="7">
                  <c:v>51.1325086073848</c:v>
                </c:pt>
                <c:pt idx="8">
                  <c:v>50.482607339953901</c:v>
                </c:pt>
                <c:pt idx="9">
                  <c:v>49.835074323033197</c:v>
                </c:pt>
                <c:pt idx="10">
                  <c:v>49.190252403846401</c:v>
                </c:pt>
                <c:pt idx="11">
                  <c:v>51.056654807692297</c:v>
                </c:pt>
                <c:pt idx="12">
                  <c:v>46.490156147032998</c:v>
                </c:pt>
                <c:pt idx="13">
                  <c:v>41.974259380292999</c:v>
                </c:pt>
                <c:pt idx="14">
                  <c:v>37.506446890769197</c:v>
                </c:pt>
                <c:pt idx="15">
                  <c:v>33.084201061758201</c:v>
                </c:pt>
                <c:pt idx="16">
                  <c:v>28.705004276556799</c:v>
                </c:pt>
                <c:pt idx="17">
                  <c:v>24.366338918461501</c:v>
                </c:pt>
                <c:pt idx="18">
                  <c:v>20.065687370769201</c:v>
                </c:pt>
                <c:pt idx="19">
                  <c:v>15.800532016776501</c:v>
                </c:pt>
                <c:pt idx="20">
                  <c:v>11.5683552397802</c:v>
                </c:pt>
                <c:pt idx="21">
                  <c:v>7.3666394230769203</c:v>
                </c:pt>
                <c:pt idx="22">
                  <c:v>9.9144355769230703</c:v>
                </c:pt>
                <c:pt idx="23">
                  <c:v>5.6512023727252503</c:v>
                </c:pt>
                <c:pt idx="24">
                  <c:v>1.41186073572159</c:v>
                </c:pt>
                <c:pt idx="25">
                  <c:v>-2.8061512893846299</c:v>
                </c:pt>
                <c:pt idx="26">
                  <c:v>-7.0053956578901202</c:v>
                </c:pt>
                <c:pt idx="27">
                  <c:v>-11.188434325091601</c:v>
                </c:pt>
                <c:pt idx="28">
                  <c:v>-15.3578292462857</c:v>
                </c:pt>
                <c:pt idx="29">
                  <c:v>-19.516142376769199</c:v>
                </c:pt>
                <c:pt idx="30">
                  <c:v>-23.665935671838799</c:v>
                </c:pt>
                <c:pt idx="31">
                  <c:v>-27.809771086791201</c:v>
                </c:pt>
                <c:pt idx="32">
                  <c:v>-31.950210576923102</c:v>
                </c:pt>
                <c:pt idx="33">
                  <c:v>-5.7251614010989096</c:v>
                </c:pt>
                <c:pt idx="34">
                  <c:v>-5.8892460849816901</c:v>
                </c:pt>
                <c:pt idx="35">
                  <c:v>-6.0463176365079399</c:v>
                </c:pt>
                <c:pt idx="36">
                  <c:v>-6.1947388805860797</c:v>
                </c:pt>
                <c:pt idx="37">
                  <c:v>-6.33287264212455</c:v>
                </c:pt>
                <c:pt idx="38">
                  <c:v>-6.4590817460317602</c:v>
                </c:pt>
                <c:pt idx="39">
                  <c:v>-6.5717290172161196</c:v>
                </c:pt>
                <c:pt idx="40">
                  <c:v>-6.6691772805860898</c:v>
                </c:pt>
                <c:pt idx="41">
                  <c:v>-6.7497893610500599</c:v>
                </c:pt>
                <c:pt idx="42">
                  <c:v>-6.8119280835164897</c:v>
                </c:pt>
                <c:pt idx="43">
                  <c:v>-6.8539562728937797</c:v>
                </c:pt>
                <c:pt idx="44">
                  <c:v>-8.08176465201465</c:v>
                </c:pt>
                <c:pt idx="45">
                  <c:v>-8.4309444761675802</c:v>
                </c:pt>
                <c:pt idx="46">
                  <c:v>-8.7712525794871805</c:v>
                </c:pt>
                <c:pt idx="47">
                  <c:v>-9.1066646692536697</c:v>
                </c:pt>
                <c:pt idx="48">
                  <c:v>-9.4411564527472507</c:v>
                </c:pt>
                <c:pt idx="49">
                  <c:v>-9.7787036372481708</c:v>
                </c:pt>
                <c:pt idx="50">
                  <c:v>-10.123281930036599</c:v>
                </c:pt>
                <c:pt idx="51">
                  <c:v>-10.478867038392901</c:v>
                </c:pt>
                <c:pt idx="52">
                  <c:v>-10.8494346695971</c:v>
                </c:pt>
                <c:pt idx="53">
                  <c:v>-11.2389605309295</c:v>
                </c:pt>
                <c:pt idx="54">
                  <c:v>-11.6514203296703</c:v>
                </c:pt>
              </c:numCache>
            </c:numRef>
          </c:xVal>
          <c:yVal>
            <c:numRef>
              <c:f>'x=22,5m; x=43,5m'!$N$6:$N$60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EF4A-49A7-BD20-479C421E31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7"/>
          <c:order val="0"/>
          <c:tx>
            <c:strRef>
              <c:f>'x=22,5m; x=43,5m'!$M$4</c:f>
              <c:strCache>
                <c:ptCount val="1"/>
                <c:pt idx="0">
                  <c:v>Linear el,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x=43,5m'!$M$6:$M$11</c:f>
              <c:numCache>
                <c:formatCode>General</c:formatCode>
                <c:ptCount val="6"/>
                <c:pt idx="0">
                  <c:v>-8.9629344999999994</c:v>
                </c:pt>
                <c:pt idx="1">
                  <c:v>-12.038409999999999</c:v>
                </c:pt>
                <c:pt idx="2">
                  <c:v>-15.201915</c:v>
                </c:pt>
                <c:pt idx="3">
                  <c:v>-13.275220000000001</c:v>
                </c:pt>
                <c:pt idx="4">
                  <c:v>-9.1618685000000006</c:v>
                </c:pt>
                <c:pt idx="5">
                  <c:v>-7.0632419999999998</c:v>
                </c:pt>
              </c:numCache>
            </c:numRef>
          </c:xVal>
          <c:yVal>
            <c:numRef>
              <c:f>'x=22,5m; x=43,5m'!$K$6:$K$11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F6C3-4C12-A99A-622ACF589DB3}"/>
            </c:ext>
          </c:extLst>
        </c:ser>
        <c:ser>
          <c:idx val="9"/>
          <c:order val="1"/>
          <c:tx>
            <c:strRef>
              <c:f>'x=22,5m; x=43,5m'!$J$4</c:f>
              <c:strCache>
                <c:ptCount val="1"/>
                <c:pt idx="0">
                  <c:v>Linear el,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x=43,5m'!$J$6:$J$19</c:f>
              <c:numCache>
                <c:formatCode>General</c:formatCode>
                <c:ptCount val="14"/>
                <c:pt idx="0">
                  <c:v>-9.1320245</c:v>
                </c:pt>
                <c:pt idx="1">
                  <c:v>-11.587524999999999</c:v>
                </c:pt>
                <c:pt idx="2">
                  <c:v>-14.814109999999999</c:v>
                </c:pt>
                <c:pt idx="3">
                  <c:v>-16.056675000000002</c:v>
                </c:pt>
                <c:pt idx="4">
                  <c:v>-16.240105</c:v>
                </c:pt>
                <c:pt idx="5">
                  <c:v>-15.852425</c:v>
                </c:pt>
                <c:pt idx="6">
                  <c:v>-15.365795</c:v>
                </c:pt>
                <c:pt idx="7">
                  <c:v>-13.258195000000001</c:v>
                </c:pt>
                <c:pt idx="8">
                  <c:v>-11.503665000000002</c:v>
                </c:pt>
                <c:pt idx="9">
                  <c:v>-11.462145</c:v>
                </c:pt>
                <c:pt idx="10">
                  <c:v>-9.4935140000000011</c:v>
                </c:pt>
                <c:pt idx="11">
                  <c:v>-7.4061795000000004</c:v>
                </c:pt>
                <c:pt idx="12">
                  <c:v>-7.0306204999999995</c:v>
                </c:pt>
                <c:pt idx="13">
                  <c:v>-6.7813844999999997</c:v>
                </c:pt>
              </c:numCache>
            </c:numRef>
          </c:xVal>
          <c:yVal>
            <c:numRef>
              <c:f>'x=22,5m; x=43,5m'!$H$6:$H$19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F6C3-4C12-A99A-622ACF589DB3}"/>
            </c:ext>
          </c:extLst>
        </c:ser>
        <c:ser>
          <c:idx val="1"/>
          <c:order val="2"/>
          <c:tx>
            <c:strRef>
              <c:f>'x=22,5m; x=43,5m'!$G$4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x=43,5m'!$G$6:$G$46</c:f>
              <c:numCache>
                <c:formatCode>General</c:formatCode>
                <c:ptCount val="41"/>
                <c:pt idx="0">
                  <c:v>-9.1348920000000007</c:v>
                </c:pt>
                <c:pt idx="1">
                  <c:v>-13.40625</c:v>
                </c:pt>
                <c:pt idx="2">
                  <c:v>-14.032019999999999</c:v>
                </c:pt>
                <c:pt idx="3">
                  <c:v>-14.59764</c:v>
                </c:pt>
                <c:pt idx="4">
                  <c:v>-15.105079999999999</c:v>
                </c:pt>
                <c:pt idx="5">
                  <c:v>-15.555619999999999</c:v>
                </c:pt>
                <c:pt idx="6">
                  <c:v>-15.950390000000001</c:v>
                </c:pt>
                <c:pt idx="7">
                  <c:v>-16.29035</c:v>
                </c:pt>
                <c:pt idx="8">
                  <c:v>-16.576309999999999</c:v>
                </c:pt>
                <c:pt idx="9">
                  <c:v>-16.808949999999999</c:v>
                </c:pt>
                <c:pt idx="10">
                  <c:v>-16.988140000000001</c:v>
                </c:pt>
                <c:pt idx="11">
                  <c:v>-16.122440000000001</c:v>
                </c:pt>
                <c:pt idx="12">
                  <c:v>-16.193549999999998</c:v>
                </c:pt>
                <c:pt idx="13">
                  <c:v>-16.21256</c:v>
                </c:pt>
                <c:pt idx="14">
                  <c:v>-16.17999</c:v>
                </c:pt>
                <c:pt idx="15">
                  <c:v>-16.095559999999999</c:v>
                </c:pt>
                <c:pt idx="16">
                  <c:v>-15.95884</c:v>
                </c:pt>
                <c:pt idx="17">
                  <c:v>-15.7692</c:v>
                </c:pt>
                <c:pt idx="18">
                  <c:v>-15.52582</c:v>
                </c:pt>
                <c:pt idx="19">
                  <c:v>-15.22767</c:v>
                </c:pt>
                <c:pt idx="20">
                  <c:v>-14.87293</c:v>
                </c:pt>
                <c:pt idx="21">
                  <c:v>-11.901899999999999</c:v>
                </c:pt>
                <c:pt idx="22">
                  <c:v>-11.86163</c:v>
                </c:pt>
                <c:pt idx="23">
                  <c:v>-11.83239</c:v>
                </c:pt>
                <c:pt idx="24">
                  <c:v>-11.81282</c:v>
                </c:pt>
                <c:pt idx="25">
                  <c:v>-11.8009</c:v>
                </c:pt>
                <c:pt idx="26">
                  <c:v>-11.79462</c:v>
                </c:pt>
                <c:pt idx="27">
                  <c:v>-11.79195</c:v>
                </c:pt>
                <c:pt idx="28">
                  <c:v>-11.79088</c:v>
                </c:pt>
                <c:pt idx="29">
                  <c:v>-11.78945</c:v>
                </c:pt>
                <c:pt idx="30">
                  <c:v>-11.78523</c:v>
                </c:pt>
                <c:pt idx="31">
                  <c:v>-7.8804509999999999</c:v>
                </c:pt>
                <c:pt idx="32">
                  <c:v>-7.8460609999999997</c:v>
                </c:pt>
                <c:pt idx="33">
                  <c:v>-7.7915609999999997</c:v>
                </c:pt>
                <c:pt idx="34">
                  <c:v>-7.7160880000000001</c:v>
                </c:pt>
                <c:pt idx="35">
                  <c:v>-7.6185020000000003</c:v>
                </c:pt>
                <c:pt idx="36">
                  <c:v>-7.49777</c:v>
                </c:pt>
                <c:pt idx="37">
                  <c:v>-7.3529739999999997</c:v>
                </c:pt>
                <c:pt idx="38">
                  <c:v>-7.1833239999999998</c:v>
                </c:pt>
                <c:pt idx="39">
                  <c:v>-6.9881510000000002</c:v>
                </c:pt>
                <c:pt idx="40">
                  <c:v>-6.7665829999999998</c:v>
                </c:pt>
              </c:numCache>
            </c:numRef>
          </c:xVal>
          <c:yVal>
            <c:numRef>
              <c:f>'x=22,5m; x=43,5m'!$E$6:$E$46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F6C3-4C12-A99A-622ACF589DB3}"/>
            </c:ext>
          </c:extLst>
        </c:ser>
        <c:ser>
          <c:idx val="3"/>
          <c:order val="3"/>
          <c:tx>
            <c:strRef>
              <c:f>'x=22,5m; x=43,5m'!$O$4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x=43,5m'!$O$6:$O$60</c:f>
              <c:numCache>
                <c:formatCode>General</c:formatCode>
                <c:ptCount val="55"/>
                <c:pt idx="0">
                  <c:v>-11.51230968</c:v>
                </c:pt>
                <c:pt idx="1">
                  <c:v>-11.3433603751999</c:v>
                </c:pt>
                <c:pt idx="2">
                  <c:v>-11.214129356799999</c:v>
                </c:pt>
                <c:pt idx="3">
                  <c:v>-11.1246166248</c:v>
                </c:pt>
                <c:pt idx="4">
                  <c:v>-11.0748221791997</c:v>
                </c:pt>
                <c:pt idx="5">
                  <c:v>-11.064746019999999</c:v>
                </c:pt>
                <c:pt idx="6">
                  <c:v>-11.0943881472</c:v>
                </c:pt>
                <c:pt idx="7">
                  <c:v>-11.1637485608001</c:v>
                </c:pt>
                <c:pt idx="8">
                  <c:v>-11.2728272608</c:v>
                </c:pt>
                <c:pt idx="9">
                  <c:v>-11.4216242472</c:v>
                </c:pt>
                <c:pt idx="10">
                  <c:v>-11.610139520000001</c:v>
                </c:pt>
                <c:pt idx="11">
                  <c:v>-14.432010521599899</c:v>
                </c:pt>
                <c:pt idx="12">
                  <c:v>-14.929586794368101</c:v>
                </c:pt>
                <c:pt idx="13">
                  <c:v>-15.366113201152</c:v>
                </c:pt>
                <c:pt idx="14">
                  <c:v>-15.741589741952</c:v>
                </c:pt>
                <c:pt idx="15">
                  <c:v>-16.056016416767999</c:v>
                </c:pt>
                <c:pt idx="16">
                  <c:v>-16.309393225600001</c:v>
                </c:pt>
                <c:pt idx="17">
                  <c:v>-16.501720168447999</c:v>
                </c:pt>
                <c:pt idx="18">
                  <c:v>-16.632997245312001</c:v>
                </c:pt>
                <c:pt idx="19">
                  <c:v>-16.703224456192</c:v>
                </c:pt>
                <c:pt idx="20">
                  <c:v>-16.7124018010879</c:v>
                </c:pt>
                <c:pt idx="21">
                  <c:v>-16.660529279999999</c:v>
                </c:pt>
                <c:pt idx="22">
                  <c:v>-15.6630858624001</c:v>
                </c:pt>
                <c:pt idx="23">
                  <c:v>-15.8394180616319</c:v>
                </c:pt>
                <c:pt idx="24">
                  <c:v>-15.951936507648</c:v>
                </c:pt>
                <c:pt idx="25">
                  <c:v>-16.000641200448001</c:v>
                </c:pt>
                <c:pt idx="26">
                  <c:v>-15.985532140031999</c:v>
                </c:pt>
                <c:pt idx="27">
                  <c:v>-15.9066093263999</c:v>
                </c:pt>
                <c:pt idx="28">
                  <c:v>-15.763872759551999</c:v>
                </c:pt>
                <c:pt idx="29">
                  <c:v>-15.557322439488001</c:v>
                </c:pt>
                <c:pt idx="30">
                  <c:v>-15.286958366208101</c:v>
                </c:pt>
                <c:pt idx="31">
                  <c:v>-14.952780539712</c:v>
                </c:pt>
                <c:pt idx="32">
                  <c:v>-14.55478896</c:v>
                </c:pt>
                <c:pt idx="33">
                  <c:v>-11.654882528</c:v>
                </c:pt>
                <c:pt idx="34">
                  <c:v>-11.588201939839999</c:v>
                </c:pt>
                <c:pt idx="35">
                  <c:v>-11.52946818176</c:v>
                </c:pt>
                <c:pt idx="36">
                  <c:v>-11.47868125376</c:v>
                </c:pt>
                <c:pt idx="37">
                  <c:v>-11.43584115584</c:v>
                </c:pt>
                <c:pt idx="38">
                  <c:v>-11.400947887999999</c:v>
                </c:pt>
                <c:pt idx="39">
                  <c:v>-11.37400145024</c:v>
                </c:pt>
                <c:pt idx="40">
                  <c:v>-11.35500184256</c:v>
                </c:pt>
                <c:pt idx="41">
                  <c:v>-11.34394906496</c:v>
                </c:pt>
                <c:pt idx="42">
                  <c:v>-11.34084311744</c:v>
                </c:pt>
                <c:pt idx="43">
                  <c:v>-11.345684</c:v>
                </c:pt>
                <c:pt idx="44">
                  <c:v>-7.4070860879999998</c:v>
                </c:pt>
                <c:pt idx="45">
                  <c:v>-7.3752468388399999</c:v>
                </c:pt>
                <c:pt idx="46">
                  <c:v>-7.32684108976001</c:v>
                </c:pt>
                <c:pt idx="47">
                  <c:v>-7.2618688407600001</c:v>
                </c:pt>
                <c:pt idx="48">
                  <c:v>-7.1803300918400099</c:v>
                </c:pt>
                <c:pt idx="49">
                  <c:v>-7.0822248429999899</c:v>
                </c:pt>
                <c:pt idx="50">
                  <c:v>-6.9675530942400101</c:v>
                </c:pt>
                <c:pt idx="51">
                  <c:v>-6.8363148455600102</c:v>
                </c:pt>
                <c:pt idx="52">
                  <c:v>-6.6885100969600098</c:v>
                </c:pt>
                <c:pt idx="53">
                  <c:v>-6.5241388484400096</c:v>
                </c:pt>
                <c:pt idx="54">
                  <c:v>-6.3432010999999999</c:v>
                </c:pt>
              </c:numCache>
            </c:numRef>
          </c:xVal>
          <c:yVal>
            <c:numRef>
              <c:f>'x=22,5m; x=43,5m'!$N$6:$N$60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F6C3-4C12-A99A-622ACF589D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-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10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10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1222222222222"/>
          <c:y val="7.0249399385236069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'x=22,5m; x=43,5m'!$AB$4</c:f>
              <c:strCache>
                <c:ptCount val="1"/>
                <c:pt idx="0">
                  <c:v>Linear el,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'x=22,5m; x=43,5m'!$AB$6:$AB$11</c:f>
              <c:numCache>
                <c:formatCode>General</c:formatCode>
                <c:ptCount val="6"/>
                <c:pt idx="0">
                  <c:v>51.886724999999998</c:v>
                </c:pt>
                <c:pt idx="1">
                  <c:v>46.724254999999999</c:v>
                </c:pt>
                <c:pt idx="2">
                  <c:v>11.066469999999999</c:v>
                </c:pt>
                <c:pt idx="3">
                  <c:v>-18.871545000000001</c:v>
                </c:pt>
                <c:pt idx="4">
                  <c:v>-32.419409999999999</c:v>
                </c:pt>
                <c:pt idx="5">
                  <c:v>-48.177394999999997</c:v>
                </c:pt>
              </c:numCache>
            </c:numRef>
          </c:xVal>
          <c:yVal>
            <c:numRef>
              <c:f>'x=22,5m; x=43,5m'!$AA$6:$AA$11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660F-46B3-83CF-87098B4B90D5}"/>
            </c:ext>
          </c:extLst>
        </c:ser>
        <c:ser>
          <c:idx val="7"/>
          <c:order val="1"/>
          <c:tx>
            <c:strRef>
              <c:f>'x=22,5m; x=43,5m'!$Y$4</c:f>
              <c:strCache>
                <c:ptCount val="1"/>
                <c:pt idx="0">
                  <c:v>Linear el, semi-coarse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x=43,5m'!$Y$6:$Y$19</c:f>
              <c:numCache>
                <c:formatCode>General</c:formatCode>
                <c:ptCount val="14"/>
                <c:pt idx="0">
                  <c:v>52.417085</c:v>
                </c:pt>
                <c:pt idx="1">
                  <c:v>47.245274999999999</c:v>
                </c:pt>
                <c:pt idx="2">
                  <c:v>34.779650000000004</c:v>
                </c:pt>
                <c:pt idx="3">
                  <c:v>22.826340000000002</c:v>
                </c:pt>
                <c:pt idx="4">
                  <c:v>11.238804999999999</c:v>
                </c:pt>
                <c:pt idx="5">
                  <c:v>0.58173799999999998</c:v>
                </c:pt>
                <c:pt idx="6">
                  <c:v>-9.7893019999999993</c:v>
                </c:pt>
                <c:pt idx="7">
                  <c:v>-18.766929999999999</c:v>
                </c:pt>
                <c:pt idx="8">
                  <c:v>-22.67482</c:v>
                </c:pt>
                <c:pt idx="9">
                  <c:v>-27.576824999999999</c:v>
                </c:pt>
                <c:pt idx="10">
                  <c:v>-32.509540000000001</c:v>
                </c:pt>
                <c:pt idx="11">
                  <c:v>-38.105175000000003</c:v>
                </c:pt>
                <c:pt idx="12">
                  <c:v>-43.513670000000005</c:v>
                </c:pt>
                <c:pt idx="13">
                  <c:v>-49.182645000000001</c:v>
                </c:pt>
              </c:numCache>
            </c:numRef>
          </c:xVal>
          <c:yVal>
            <c:numRef>
              <c:f>'x=22,5m; x=43,5m'!$X$6:$X$19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660F-46B3-83CF-87098B4B90D5}"/>
            </c:ext>
          </c:extLst>
        </c:ser>
        <c:ser>
          <c:idx val="1"/>
          <c:order val="2"/>
          <c:tx>
            <c:strRef>
              <c:f>'x=22,5m; x=43,5m'!$V$4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x=43,5m'!$V$6:$V$46</c:f>
              <c:numCache>
                <c:formatCode>General</c:formatCode>
                <c:ptCount val="41"/>
                <c:pt idx="0">
                  <c:v>52.715400000000002</c:v>
                </c:pt>
                <c:pt idx="1">
                  <c:v>47.920470000000002</c:v>
                </c:pt>
                <c:pt idx="2">
                  <c:v>44.002969999999998</c:v>
                </c:pt>
                <c:pt idx="3">
                  <c:v>40.123080000000002</c:v>
                </c:pt>
                <c:pt idx="4">
                  <c:v>36.280299999999997</c:v>
                </c:pt>
                <c:pt idx="5">
                  <c:v>32.474130000000002</c:v>
                </c:pt>
                <c:pt idx="6">
                  <c:v>28.70411</c:v>
                </c:pt>
                <c:pt idx="7">
                  <c:v>24.969760000000001</c:v>
                </c:pt>
                <c:pt idx="8">
                  <c:v>21.270600000000002</c:v>
                </c:pt>
                <c:pt idx="9">
                  <c:v>17.606110000000001</c:v>
                </c:pt>
                <c:pt idx="10">
                  <c:v>13.975720000000001</c:v>
                </c:pt>
                <c:pt idx="11">
                  <c:v>10.53079</c:v>
                </c:pt>
                <c:pt idx="12">
                  <c:v>7.1125990000000003</c:v>
                </c:pt>
                <c:pt idx="13">
                  <c:v>3.7277269999999998</c:v>
                </c:pt>
                <c:pt idx="14">
                  <c:v>0.37621300000000002</c:v>
                </c:pt>
                <c:pt idx="15">
                  <c:v>-2.9420500000000001</c:v>
                </c:pt>
                <c:pt idx="16">
                  <c:v>-6.2273490000000002</c:v>
                </c:pt>
                <c:pt idx="17">
                  <c:v>-9.4801830000000002</c:v>
                </c:pt>
                <c:pt idx="18">
                  <c:v>-12.70129</c:v>
                </c:pt>
                <c:pt idx="19">
                  <c:v>-15.891690000000001</c:v>
                </c:pt>
                <c:pt idx="20">
                  <c:v>-19.05274</c:v>
                </c:pt>
                <c:pt idx="21">
                  <c:v>-19.046109999999999</c:v>
                </c:pt>
                <c:pt idx="22">
                  <c:v>-20.819330000000001</c:v>
                </c:pt>
                <c:pt idx="23">
                  <c:v>-22.555599999999998</c:v>
                </c:pt>
                <c:pt idx="24">
                  <c:v>-24.253869999999999</c:v>
                </c:pt>
                <c:pt idx="25">
                  <c:v>-25.913989999999998</c:v>
                </c:pt>
                <c:pt idx="26">
                  <c:v>-27.536799999999999</c:v>
                </c:pt>
                <c:pt idx="27">
                  <c:v>-29.124130000000001</c:v>
                </c:pt>
                <c:pt idx="28">
                  <c:v>-30.67886</c:v>
                </c:pt>
                <c:pt idx="29">
                  <c:v>-32.20487</c:v>
                </c:pt>
                <c:pt idx="30">
                  <c:v>-33.707129999999999</c:v>
                </c:pt>
                <c:pt idx="31">
                  <c:v>-36.033520000000003</c:v>
                </c:pt>
                <c:pt idx="32">
                  <c:v>-37.782240000000002</c:v>
                </c:pt>
                <c:pt idx="33">
                  <c:v>-39.529429999999998</c:v>
                </c:pt>
                <c:pt idx="34">
                  <c:v>-41.285899999999998</c:v>
                </c:pt>
                <c:pt idx="35">
                  <c:v>-43.06297</c:v>
                </c:pt>
                <c:pt idx="36">
                  <c:v>-44.872549999999997</c:v>
                </c:pt>
                <c:pt idx="37">
                  <c:v>-46.726950000000002</c:v>
                </c:pt>
                <c:pt idx="38">
                  <c:v>-48.638840000000002</c:v>
                </c:pt>
                <c:pt idx="39">
                  <c:v>-50.621090000000002</c:v>
                </c:pt>
                <c:pt idx="40">
                  <c:v>-52.68676</c:v>
                </c:pt>
              </c:numCache>
            </c:numRef>
          </c:xVal>
          <c:yVal>
            <c:numRef>
              <c:f>'x=22,5m; x=43,5m'!$U$6:$U$46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660F-46B3-83CF-87098B4B90D5}"/>
            </c:ext>
          </c:extLst>
        </c:ser>
        <c:ser>
          <c:idx val="3"/>
          <c:order val="3"/>
          <c:tx>
            <c:strRef>
              <c:f>'x=22,5m; x=43,5m'!$AF$4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x=43,5m'!$AF$6:$AF$60</c:f>
              <c:numCache>
                <c:formatCode>General</c:formatCode>
                <c:ptCount val="55"/>
                <c:pt idx="0">
                  <c:v>52.134122596153802</c:v>
                </c:pt>
                <c:pt idx="1">
                  <c:v>51.5828656052417</c:v>
                </c:pt>
                <c:pt idx="2">
                  <c:v>51.028064601604399</c:v>
                </c:pt>
                <c:pt idx="3">
                  <c:v>50.471191800794799</c:v>
                </c:pt>
                <c:pt idx="4">
                  <c:v>49.913719418366298</c:v>
                </c:pt>
                <c:pt idx="5">
                  <c:v>49.3571196698718</c:v>
                </c:pt>
                <c:pt idx="6">
                  <c:v>48.802864770864403</c:v>
                </c:pt>
                <c:pt idx="7">
                  <c:v>48.2524269368974</c:v>
                </c:pt>
                <c:pt idx="8">
                  <c:v>47.7072783835237</c:v>
                </c:pt>
                <c:pt idx="9">
                  <c:v>47.168891326296603</c:v>
                </c:pt>
                <c:pt idx="10">
                  <c:v>46.6387379807692</c:v>
                </c:pt>
                <c:pt idx="11">
                  <c:v>48.8504346153846</c:v>
                </c:pt>
                <c:pt idx="12">
                  <c:v>44.760149776340697</c:v>
                </c:pt>
                <c:pt idx="13">
                  <c:v>40.719101466549397</c:v>
                </c:pt>
                <c:pt idx="14">
                  <c:v>36.7264380574615</c:v>
                </c:pt>
                <c:pt idx="15">
                  <c:v>32.781307920527503</c:v>
                </c:pt>
                <c:pt idx="16">
                  <c:v>28.882859427197801</c:v>
                </c:pt>
                <c:pt idx="17">
                  <c:v>25.030240948923101</c:v>
                </c:pt>
                <c:pt idx="18">
                  <c:v>21.2226008571538</c:v>
                </c:pt>
                <c:pt idx="19">
                  <c:v>17.459087523340699</c:v>
                </c:pt>
                <c:pt idx="20">
                  <c:v>13.738849318934101</c:v>
                </c:pt>
                <c:pt idx="21">
                  <c:v>10.0610346153846</c:v>
                </c:pt>
                <c:pt idx="22">
                  <c:v>12.949027884615401</c:v>
                </c:pt>
                <c:pt idx="23">
                  <c:v>9.4600707853406796</c:v>
                </c:pt>
                <c:pt idx="24">
                  <c:v>6.0119325986959904</c:v>
                </c:pt>
                <c:pt idx="25">
                  <c:v>2.6034180420000199</c:v>
                </c:pt>
                <c:pt idx="26">
                  <c:v>-0.76666816742857902</c:v>
                </c:pt>
                <c:pt idx="27">
                  <c:v>-4.0995213122710599</c:v>
                </c:pt>
                <c:pt idx="28">
                  <c:v>-7.3963366752087802</c:v>
                </c:pt>
                <c:pt idx="29">
                  <c:v>-10.658309538923101</c:v>
                </c:pt>
                <c:pt idx="30">
                  <c:v>-13.8866351860952</c:v>
                </c:pt>
                <c:pt idx="31">
                  <c:v>-17.082508899406601</c:v>
                </c:pt>
                <c:pt idx="32">
                  <c:v>-20.247125961538501</c:v>
                </c:pt>
                <c:pt idx="33">
                  <c:v>-17.478466346153901</c:v>
                </c:pt>
                <c:pt idx="34">
                  <c:v>-19.000974690769201</c:v>
                </c:pt>
                <c:pt idx="35">
                  <c:v>-20.499410997093999</c:v>
                </c:pt>
                <c:pt idx="36">
                  <c:v>-21.970471840512801</c:v>
                </c:pt>
                <c:pt idx="37">
                  <c:v>-23.410853796410301</c:v>
                </c:pt>
                <c:pt idx="38">
                  <c:v>-24.817253440171001</c:v>
                </c:pt>
                <c:pt idx="39">
                  <c:v>-26.186367347179502</c:v>
                </c:pt>
                <c:pt idx="40">
                  <c:v>-27.514892092820499</c:v>
                </c:pt>
                <c:pt idx="41">
                  <c:v>-28.799524252478601</c:v>
                </c:pt>
                <c:pt idx="42">
                  <c:v>-30.036960401538501</c:v>
                </c:pt>
                <c:pt idx="43">
                  <c:v>-31.223897115384599</c:v>
                </c:pt>
                <c:pt idx="44">
                  <c:v>-33.230643269230796</c:v>
                </c:pt>
                <c:pt idx="45">
                  <c:v>-34.872121705357102</c:v>
                </c:pt>
                <c:pt idx="46">
                  <c:v>-36.461515195970698</c:v>
                </c:pt>
                <c:pt idx="47">
                  <c:v>-38.023559956730701</c:v>
                </c:pt>
                <c:pt idx="48">
                  <c:v>-39.582992203296698</c:v>
                </c:pt>
                <c:pt idx="49">
                  <c:v>-41.1645481513278</c:v>
                </c:pt>
                <c:pt idx="50">
                  <c:v>-42.792964016483502</c:v>
                </c:pt>
                <c:pt idx="51">
                  <c:v>-44.4929760144231</c:v>
                </c:pt>
                <c:pt idx="52">
                  <c:v>-46.289320360805803</c:v>
                </c:pt>
                <c:pt idx="53">
                  <c:v>-48.206733271291199</c:v>
                </c:pt>
                <c:pt idx="54">
                  <c:v>-50.269950961538498</c:v>
                </c:pt>
              </c:numCache>
            </c:numRef>
          </c:xVal>
          <c:yVal>
            <c:numRef>
              <c:f>'x=22,5m; x=43,5m'!$AD$6:$AD$60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660F-46B3-83CF-87098B4B90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7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'x=22,5m; x=43,5m'!$AC$4</c:f>
              <c:strCache>
                <c:ptCount val="1"/>
                <c:pt idx="0">
                  <c:v>Linear el,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'x=22,5m; x=43,5m'!$AC$6:$AC$11</c:f>
              <c:numCache>
                <c:formatCode>General</c:formatCode>
                <c:ptCount val="6"/>
                <c:pt idx="0">
                  <c:v>-2.4419060000000004</c:v>
                </c:pt>
                <c:pt idx="1">
                  <c:v>-4.3267125000000002</c:v>
                </c:pt>
                <c:pt idx="2">
                  <c:v>-8.0708385000000007</c:v>
                </c:pt>
                <c:pt idx="3">
                  <c:v>-17.225720000000003</c:v>
                </c:pt>
                <c:pt idx="4">
                  <c:v>-20.295145000000002</c:v>
                </c:pt>
                <c:pt idx="5">
                  <c:v>-16.068995000000001</c:v>
                </c:pt>
              </c:numCache>
            </c:numRef>
          </c:xVal>
          <c:yVal>
            <c:numRef>
              <c:f>'x=22,5m; x=43,5m'!$AA$6:$AA$11</c:f>
              <c:numCache>
                <c:formatCode>General</c:formatCode>
                <c:ptCount val="6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  <c:pt idx="5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B60D-48B4-B555-5E7F0124C8AD}"/>
            </c:ext>
          </c:extLst>
        </c:ser>
        <c:ser>
          <c:idx val="7"/>
          <c:order val="1"/>
          <c:tx>
            <c:strRef>
              <c:f>'x=22,5m; x=43,5m'!$Z$4</c:f>
              <c:strCache>
                <c:ptCount val="1"/>
                <c:pt idx="0">
                  <c:v>Linear el,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x=43,5m'!$Z$6:$Z$19</c:f>
              <c:numCache>
                <c:formatCode>General</c:formatCode>
                <c:ptCount val="14"/>
                <c:pt idx="0">
                  <c:v>-2.4972089999999998</c:v>
                </c:pt>
                <c:pt idx="1">
                  <c:v>-3.7317014999999998</c:v>
                </c:pt>
                <c:pt idx="2">
                  <c:v>-5.7073075000000006</c:v>
                </c:pt>
                <c:pt idx="3">
                  <c:v>-6.9792380000000005</c:v>
                </c:pt>
                <c:pt idx="4">
                  <c:v>-8.6680574999999997</c:v>
                </c:pt>
                <c:pt idx="5">
                  <c:v>-10.008886499999999</c:v>
                </c:pt>
                <c:pt idx="6">
                  <c:v>-10.216967499999999</c:v>
                </c:pt>
                <c:pt idx="7">
                  <c:v>-17.703195000000001</c:v>
                </c:pt>
                <c:pt idx="8">
                  <c:v>-25.11083</c:v>
                </c:pt>
                <c:pt idx="9">
                  <c:v>-24.970370000000003</c:v>
                </c:pt>
                <c:pt idx="10">
                  <c:v>-21.393920000000001</c:v>
                </c:pt>
                <c:pt idx="11">
                  <c:v>-17.289365</c:v>
                </c:pt>
                <c:pt idx="12">
                  <c:v>-15.60084</c:v>
                </c:pt>
                <c:pt idx="13">
                  <c:v>-14.527545</c:v>
                </c:pt>
              </c:numCache>
            </c:numRef>
          </c:xVal>
          <c:yVal>
            <c:numRef>
              <c:f>'x=22,5m; x=43,5m'!$X$6:$X$19</c:f>
              <c:numCache>
                <c:formatCode>General</c:formatCode>
                <c:ptCount val="14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  <c:pt idx="11">
                  <c:v>10400</c:v>
                </c:pt>
                <c:pt idx="12">
                  <c:v>11400</c:v>
                </c:pt>
                <c:pt idx="13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B60D-48B4-B555-5E7F0124C8AD}"/>
            </c:ext>
          </c:extLst>
        </c:ser>
        <c:ser>
          <c:idx val="1"/>
          <c:order val="2"/>
          <c:tx>
            <c:strRef>
              <c:f>'x=22,5m; x=43,5m'!$W$4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x=43,5m'!$W$6:$W$46</c:f>
              <c:numCache>
                <c:formatCode>General</c:formatCode>
                <c:ptCount val="41"/>
                <c:pt idx="0">
                  <c:v>-2.2597330000000002</c:v>
                </c:pt>
                <c:pt idx="1">
                  <c:v>-4.0748490000000004</c:v>
                </c:pt>
                <c:pt idx="2">
                  <c:v>-4.6520900000000003</c:v>
                </c:pt>
                <c:pt idx="3">
                  <c:v>-5.186267</c:v>
                </c:pt>
                <c:pt idx="4">
                  <c:v>-5.6790180000000001</c:v>
                </c:pt>
                <c:pt idx="5">
                  <c:v>-6.1315920000000004</c:v>
                </c:pt>
                <c:pt idx="6">
                  <c:v>-6.5450369999999998</c:v>
                </c:pt>
                <c:pt idx="7">
                  <c:v>-6.920204</c:v>
                </c:pt>
                <c:pt idx="8">
                  <c:v>-7.2577480000000003</c:v>
                </c:pt>
                <c:pt idx="9">
                  <c:v>-7.558128</c:v>
                </c:pt>
                <c:pt idx="10">
                  <c:v>-7.8212719999999996</c:v>
                </c:pt>
                <c:pt idx="11">
                  <c:v>-9.7650839999999999</c:v>
                </c:pt>
                <c:pt idx="12">
                  <c:v>-9.9613840000000007</c:v>
                </c:pt>
                <c:pt idx="13">
                  <c:v>-10.131209999999999</c:v>
                </c:pt>
                <c:pt idx="14">
                  <c:v>-10.274430000000001</c:v>
                </c:pt>
                <c:pt idx="15">
                  <c:v>-10.3903</c:v>
                </c:pt>
                <c:pt idx="16">
                  <c:v>-10.477830000000001</c:v>
                </c:pt>
                <c:pt idx="17">
                  <c:v>-10.535819999999999</c:v>
                </c:pt>
                <c:pt idx="18">
                  <c:v>-10.562799999999999</c:v>
                </c:pt>
                <c:pt idx="19">
                  <c:v>-10.55711</c:v>
                </c:pt>
                <c:pt idx="20">
                  <c:v>-10.516349999999999</c:v>
                </c:pt>
                <c:pt idx="21">
                  <c:v>-26.044160000000002</c:v>
                </c:pt>
                <c:pt idx="22">
                  <c:v>-26.011379999999999</c:v>
                </c:pt>
                <c:pt idx="23">
                  <c:v>-25.98488</c:v>
                </c:pt>
                <c:pt idx="24">
                  <c:v>-25.961169999999999</c:v>
                </c:pt>
                <c:pt idx="25">
                  <c:v>-25.93526</c:v>
                </c:pt>
                <c:pt idx="26">
                  <c:v>-25.901869999999999</c:v>
                </c:pt>
                <c:pt idx="27">
                  <c:v>-25.855560000000001</c:v>
                </c:pt>
                <c:pt idx="28">
                  <c:v>-25.790800000000001</c:v>
                </c:pt>
                <c:pt idx="29">
                  <c:v>-25.702059999999999</c:v>
                </c:pt>
                <c:pt idx="30">
                  <c:v>-25.582740000000001</c:v>
                </c:pt>
                <c:pt idx="31">
                  <c:v>-18.702210000000001</c:v>
                </c:pt>
                <c:pt idx="32">
                  <c:v>-18.469750000000001</c:v>
                </c:pt>
                <c:pt idx="33">
                  <c:v>-18.158349999999999</c:v>
                </c:pt>
                <c:pt idx="34">
                  <c:v>-17.764990000000001</c:v>
                </c:pt>
                <c:pt idx="35">
                  <c:v>-17.286239999999999</c:v>
                </c:pt>
                <c:pt idx="36">
                  <c:v>-16.719110000000001</c:v>
                </c:pt>
                <c:pt idx="37">
                  <c:v>-16.061150000000001</c:v>
                </c:pt>
                <c:pt idx="38">
                  <c:v>-15.310449999999999</c:v>
                </c:pt>
                <c:pt idx="39">
                  <c:v>-14.465719999999999</c:v>
                </c:pt>
                <c:pt idx="40">
                  <c:v>-13.525650000000001</c:v>
                </c:pt>
              </c:numCache>
            </c:numRef>
          </c:xVal>
          <c:yVal>
            <c:numRef>
              <c:f>'x=22,5m; x=43,5m'!$U$6:$U$46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  <c:pt idx="31">
                  <c:v>9550</c:v>
                </c:pt>
                <c:pt idx="32">
                  <c:v>9850</c:v>
                </c:pt>
                <c:pt idx="33">
                  <c:v>10150</c:v>
                </c:pt>
                <c:pt idx="34">
                  <c:v>10450</c:v>
                </c:pt>
                <c:pt idx="35">
                  <c:v>10750</c:v>
                </c:pt>
                <c:pt idx="36">
                  <c:v>11050</c:v>
                </c:pt>
                <c:pt idx="37">
                  <c:v>11350</c:v>
                </c:pt>
                <c:pt idx="38">
                  <c:v>11650</c:v>
                </c:pt>
                <c:pt idx="39">
                  <c:v>11950</c:v>
                </c:pt>
                <c:pt idx="40">
                  <c:v>12250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B60D-48B4-B555-5E7F0124C8AD}"/>
            </c:ext>
          </c:extLst>
        </c:ser>
        <c:ser>
          <c:idx val="3"/>
          <c:order val="3"/>
          <c:tx>
            <c:strRef>
              <c:f>'x=22,5m; x=43,5m'!$AE$4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x=43,5m'!$AE$6:$AE$60</c:f>
              <c:numCache>
                <c:formatCode>General</c:formatCode>
                <c:ptCount val="55"/>
                <c:pt idx="0">
                  <c:v>-5.68662517599995</c:v>
                </c:pt>
                <c:pt idx="1">
                  <c:v>-4.9199836127839296</c:v>
                </c:pt>
                <c:pt idx="2">
                  <c:v>-4.3610091874561103</c:v>
                </c:pt>
                <c:pt idx="3">
                  <c:v>-4.0097019000160099</c:v>
                </c:pt>
                <c:pt idx="4">
                  <c:v>-3.8660617504638699</c:v>
                </c:pt>
                <c:pt idx="5">
                  <c:v>-3.9300887388000101</c:v>
                </c:pt>
                <c:pt idx="6">
                  <c:v>-4.2017828650240201</c:v>
                </c:pt>
                <c:pt idx="7">
                  <c:v>-4.68114412913613</c:v>
                </c:pt>
                <c:pt idx="8">
                  <c:v>-5.3681725311361204</c:v>
                </c:pt>
                <c:pt idx="9">
                  <c:v>-6.2628680710240001</c:v>
                </c:pt>
                <c:pt idx="10">
                  <c:v>-7.3652307487999504</c:v>
                </c:pt>
                <c:pt idx="11">
                  <c:v>-5.3449407008000103</c:v>
                </c:pt>
                <c:pt idx="12">
                  <c:v>-5.8918077946816201</c:v>
                </c:pt>
                <c:pt idx="13">
                  <c:v>-6.3754083308544098</c:v>
                </c:pt>
                <c:pt idx="14">
                  <c:v>-6.7957423093184302</c:v>
                </c:pt>
                <c:pt idx="15">
                  <c:v>-7.15280973007361</c:v>
                </c:pt>
                <c:pt idx="16">
                  <c:v>-7.4466105931200302</c:v>
                </c:pt>
                <c:pt idx="17">
                  <c:v>-7.6771448984575503</c:v>
                </c:pt>
                <c:pt idx="18">
                  <c:v>-7.8444126460863899</c:v>
                </c:pt>
                <c:pt idx="19">
                  <c:v>-7.9484138360064698</c:v>
                </c:pt>
                <c:pt idx="20">
                  <c:v>-7.9891484682175902</c:v>
                </c:pt>
                <c:pt idx="21">
                  <c:v>-7.9666165427199802</c:v>
                </c:pt>
                <c:pt idx="22">
                  <c:v>-9.1807775411200208</c:v>
                </c:pt>
                <c:pt idx="23">
                  <c:v>-9.7093774467712208</c:v>
                </c:pt>
                <c:pt idx="24">
                  <c:v>-10.1296983551488</c:v>
                </c:pt>
                <c:pt idx="25">
                  <c:v>-10.4417402662528</c:v>
                </c:pt>
                <c:pt idx="26">
                  <c:v>-10.6455031800832</c:v>
                </c:pt>
                <c:pt idx="27">
                  <c:v>-10.74098709664</c:v>
                </c:pt>
                <c:pt idx="28">
                  <c:v>-10.7281920159233</c:v>
                </c:pt>
                <c:pt idx="29">
                  <c:v>-10.6071179379328</c:v>
                </c:pt>
                <c:pt idx="30">
                  <c:v>-10.377764862668901</c:v>
                </c:pt>
                <c:pt idx="31">
                  <c:v>-10.040132790131301</c:v>
                </c:pt>
                <c:pt idx="32">
                  <c:v>-9.59422172031997</c:v>
                </c:pt>
                <c:pt idx="33">
                  <c:v>-26.214137213866699</c:v>
                </c:pt>
                <c:pt idx="34">
                  <c:v>-26.0236715936427</c:v>
                </c:pt>
                <c:pt idx="35">
                  <c:v>-25.8118667867307</c:v>
                </c:pt>
                <c:pt idx="36">
                  <c:v>-25.578722793130702</c:v>
                </c:pt>
                <c:pt idx="37">
                  <c:v>-25.3242396128426</c:v>
                </c:pt>
                <c:pt idx="38">
                  <c:v>-25.048417245866698</c:v>
                </c:pt>
                <c:pt idx="39">
                  <c:v>-24.751255692202701</c:v>
                </c:pt>
                <c:pt idx="40">
                  <c:v>-24.432754951850701</c:v>
                </c:pt>
                <c:pt idx="41">
                  <c:v>-24.092915024810701</c:v>
                </c:pt>
                <c:pt idx="42">
                  <c:v>-23.731735911082598</c:v>
                </c:pt>
                <c:pt idx="43">
                  <c:v>-23.349217610666599</c:v>
                </c:pt>
                <c:pt idx="44">
                  <c:v>-18.612379063999999</c:v>
                </c:pt>
                <c:pt idx="45">
                  <c:v>-18.0159997236</c:v>
                </c:pt>
                <c:pt idx="46">
                  <c:v>-17.427294400000001</c:v>
                </c:pt>
                <c:pt idx="47">
                  <c:v>-16.846263093200001</c:v>
                </c:pt>
                <c:pt idx="48">
                  <c:v>-16.2729058032</c:v>
                </c:pt>
                <c:pt idx="49">
                  <c:v>-15.707222529999999</c:v>
                </c:pt>
                <c:pt idx="50">
                  <c:v>-15.149213273599999</c:v>
                </c:pt>
                <c:pt idx="51">
                  <c:v>-14.598878034</c:v>
                </c:pt>
                <c:pt idx="52">
                  <c:v>-14.056216811200001</c:v>
                </c:pt>
                <c:pt idx="53">
                  <c:v>-13.5212296052</c:v>
                </c:pt>
                <c:pt idx="54">
                  <c:v>-12.993916416000101</c:v>
                </c:pt>
              </c:numCache>
            </c:numRef>
          </c:xVal>
          <c:yVal>
            <c:numRef>
              <c:f>'x=22,5m; x=43,5m'!$AD$6:$AD$60</c:f>
              <c:numCache>
                <c:formatCode>General</c:formatCode>
                <c:ptCount val="55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  <c:pt idx="44">
                  <c:v>9400</c:v>
                </c:pt>
                <c:pt idx="45">
                  <c:v>9700</c:v>
                </c:pt>
                <c:pt idx="46">
                  <c:v>10000</c:v>
                </c:pt>
                <c:pt idx="47">
                  <c:v>10300</c:v>
                </c:pt>
                <c:pt idx="48">
                  <c:v>10600</c:v>
                </c:pt>
                <c:pt idx="49">
                  <c:v>10900</c:v>
                </c:pt>
                <c:pt idx="50">
                  <c:v>11200</c:v>
                </c:pt>
                <c:pt idx="51">
                  <c:v>11500</c:v>
                </c:pt>
                <c:pt idx="52">
                  <c:v>11800</c:v>
                </c:pt>
                <c:pt idx="53">
                  <c:v>12100</c:v>
                </c:pt>
                <c:pt idx="54">
                  <c:v>12400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B60D-48B4-B555-5E7F0124C8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</c:valAx>
      <c:valAx>
        <c:axId val="1688776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 i="0" u="none" strike="noStrike" kern="1200" baseline="0">
                    <a:solidFill>
                      <a:sysClr val="windowText" lastClr="000000"/>
                    </a:solidFill>
                  </a:rPr>
                  <a:t>z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1222222222222"/>
          <c:y val="7.0249399385236069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'x=22,5m; x=43,5m'!$BH$4</c:f>
              <c:strCache>
                <c:ptCount val="1"/>
                <c:pt idx="0">
                  <c:v>Linear el,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'x=22,5m; x=43,5m'!$BH$6:$BH$10</c:f>
              <c:numCache>
                <c:formatCode>General</c:formatCode>
                <c:ptCount val="5"/>
                <c:pt idx="0">
                  <c:v>52.383634999999998</c:v>
                </c:pt>
                <c:pt idx="1">
                  <c:v>44.916309999999996</c:v>
                </c:pt>
                <c:pt idx="2">
                  <c:v>-2.3985095000000003</c:v>
                </c:pt>
                <c:pt idx="3">
                  <c:v>-52.452950000000001</c:v>
                </c:pt>
                <c:pt idx="4">
                  <c:v>-55.361135000000004</c:v>
                </c:pt>
              </c:numCache>
            </c:numRef>
          </c:xVal>
          <c:yVal>
            <c:numRef>
              <c:f>'x=22,5m; x=43,5m'!$BG$6:$BG$10</c:f>
              <c:numCache>
                <c:formatCode>General</c:formatCode>
                <c:ptCount val="5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1710-4EF4-925B-67754671F9A1}"/>
            </c:ext>
          </c:extLst>
        </c:ser>
        <c:ser>
          <c:idx val="7"/>
          <c:order val="1"/>
          <c:tx>
            <c:strRef>
              <c:f>'x=22,5m; x=43,5m'!$BE$4</c:f>
              <c:strCache>
                <c:ptCount val="1"/>
                <c:pt idx="0">
                  <c:v>Linear el, semi-coarse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x=43,5m'!$BE$6:$BE$16</c:f>
              <c:numCache>
                <c:formatCode>General</c:formatCode>
                <c:ptCount val="11"/>
                <c:pt idx="0">
                  <c:v>53.793824999999998</c:v>
                </c:pt>
                <c:pt idx="1">
                  <c:v>46.35765</c:v>
                </c:pt>
                <c:pt idx="2">
                  <c:v>29.451819999999998</c:v>
                </c:pt>
                <c:pt idx="3">
                  <c:v>12.819685</c:v>
                </c:pt>
                <c:pt idx="4">
                  <c:v>-3.3633574999999998</c:v>
                </c:pt>
                <c:pt idx="5">
                  <c:v>-21.06183</c:v>
                </c:pt>
                <c:pt idx="6">
                  <c:v>-37.199370000000002</c:v>
                </c:pt>
                <c:pt idx="7">
                  <c:v>-51.744669999999999</c:v>
                </c:pt>
                <c:pt idx="8">
                  <c:v>-54.958979999999997</c:v>
                </c:pt>
                <c:pt idx="9">
                  <c:v>-60.092555000000004</c:v>
                </c:pt>
                <c:pt idx="10">
                  <c:v>-61.071325000000002</c:v>
                </c:pt>
              </c:numCache>
            </c:numRef>
          </c:xVal>
          <c:yVal>
            <c:numRef>
              <c:f>'x=22,5m; x=43,5m'!$BD$6:$BD$16</c:f>
              <c:numCache>
                <c:formatCode>General</c:formatCode>
                <c:ptCount val="11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1710-4EF4-925B-67754671F9A1}"/>
            </c:ext>
          </c:extLst>
        </c:ser>
        <c:ser>
          <c:idx val="1"/>
          <c:order val="2"/>
          <c:tx>
            <c:strRef>
              <c:f>'x=22,5m; x=43,5m'!$BB$4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x=43,5m'!$BB$6:$BB$46</c:f>
              <c:numCache>
                <c:formatCode>General</c:formatCode>
                <c:ptCount val="41"/>
                <c:pt idx="0">
                  <c:v>54.428379999999997</c:v>
                </c:pt>
                <c:pt idx="1">
                  <c:v>47.660559999999997</c:v>
                </c:pt>
                <c:pt idx="2">
                  <c:v>42.054560000000002</c:v>
                </c:pt>
                <c:pt idx="3">
                  <c:v>36.493839999999999</c:v>
                </c:pt>
                <c:pt idx="4">
                  <c:v>30.97166</c:v>
                </c:pt>
                <c:pt idx="5">
                  <c:v>25.482299999999999</c:v>
                </c:pt>
                <c:pt idx="6">
                  <c:v>20.021850000000001</c:v>
                </c:pt>
                <c:pt idx="7">
                  <c:v>14.58906</c:v>
                </c:pt>
                <c:pt idx="8">
                  <c:v>9.1863100000000006</c:v>
                </c:pt>
                <c:pt idx="9">
                  <c:v>3.820535</c:v>
                </c:pt>
                <c:pt idx="10">
                  <c:v>-1.495865</c:v>
                </c:pt>
                <c:pt idx="11">
                  <c:v>-7.0337100000000001</c:v>
                </c:pt>
                <c:pt idx="12">
                  <c:v>-12.72259</c:v>
                </c:pt>
                <c:pt idx="13">
                  <c:v>-18.315619999999999</c:v>
                </c:pt>
                <c:pt idx="14">
                  <c:v>-23.792159999999999</c:v>
                </c:pt>
                <c:pt idx="15">
                  <c:v>-29.12396</c:v>
                </c:pt>
                <c:pt idx="16">
                  <c:v>-34.276870000000002</c:v>
                </c:pt>
                <c:pt idx="17">
                  <c:v>-39.21396</c:v>
                </c:pt>
                <c:pt idx="18">
                  <c:v>-43.898960000000002</c:v>
                </c:pt>
                <c:pt idx="19">
                  <c:v>-48.299120000000002</c:v>
                </c:pt>
                <c:pt idx="20">
                  <c:v>-52.384749999999997</c:v>
                </c:pt>
                <c:pt idx="21">
                  <c:v>-56.415770000000002</c:v>
                </c:pt>
                <c:pt idx="22">
                  <c:v>-58.421680000000002</c:v>
                </c:pt>
                <c:pt idx="23">
                  <c:v>-60.133670000000002</c:v>
                </c:pt>
                <c:pt idx="24">
                  <c:v>-61.74156</c:v>
                </c:pt>
                <c:pt idx="25">
                  <c:v>-63.344920000000002</c:v>
                </c:pt>
                <c:pt idx="26">
                  <c:v>-64.818049999999999</c:v>
                </c:pt>
                <c:pt idx="27">
                  <c:v>-65.75779</c:v>
                </c:pt>
                <c:pt idx="28">
                  <c:v>-65.399540000000002</c:v>
                </c:pt>
                <c:pt idx="29">
                  <c:v>-63.080069999999999</c:v>
                </c:pt>
                <c:pt idx="30">
                  <c:v>-58.62032</c:v>
                </c:pt>
              </c:numCache>
            </c:numRef>
          </c:xVal>
          <c:yVal>
            <c:numRef>
              <c:f>'x=22,5m; x=43,5m'!$BA$6:$BA$46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1710-4EF4-925B-67754671F9A1}"/>
            </c:ext>
          </c:extLst>
        </c:ser>
        <c:ser>
          <c:idx val="3"/>
          <c:order val="3"/>
          <c:tx>
            <c:strRef>
              <c:f>'x=22,5m; x=43,5m'!$BL$4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x=43,5m'!$BL$6:$BL$49</c:f>
              <c:numCache>
                <c:formatCode>General</c:formatCode>
                <c:ptCount val="44"/>
                <c:pt idx="0">
                  <c:v>53.4043298076922</c:v>
                </c:pt>
                <c:pt idx="1">
                  <c:v>52.619951400944899</c:v>
                </c:pt>
                <c:pt idx="2">
                  <c:v>51.843711547843597</c:v>
                </c:pt>
                <c:pt idx="3">
                  <c:v>51.073338029794698</c:v>
                </c:pt>
                <c:pt idx="4">
                  <c:v>50.306558628205003</c:v>
                </c:pt>
                <c:pt idx="5">
                  <c:v>49.541101124480903</c:v>
                </c:pt>
                <c:pt idx="6">
                  <c:v>48.774693300029099</c:v>
                </c:pt>
                <c:pt idx="7">
                  <c:v>48.005062936256202</c:v>
                </c:pt>
                <c:pt idx="8">
                  <c:v>47.2299378145688</c:v>
                </c:pt>
                <c:pt idx="9">
                  <c:v>46.447045716373502</c:v>
                </c:pt>
                <c:pt idx="10">
                  <c:v>45.654114423076798</c:v>
                </c:pt>
                <c:pt idx="11">
                  <c:v>47.6085480769231</c:v>
                </c:pt>
                <c:pt idx="12">
                  <c:v>41.837416358659297</c:v>
                </c:pt>
                <c:pt idx="13">
                  <c:v>36.468831822681302</c:v>
                </c:pt>
                <c:pt idx="14">
                  <c:v>31.399822944461501</c:v>
                </c:pt>
                <c:pt idx="15">
                  <c:v>26.5274181994725</c:v>
                </c:pt>
                <c:pt idx="16">
                  <c:v>21.748646063186801</c:v>
                </c:pt>
                <c:pt idx="17">
                  <c:v>16.9605350110769</c:v>
                </c:pt>
                <c:pt idx="18">
                  <c:v>12.060113518615401</c:v>
                </c:pt>
                <c:pt idx="19">
                  <c:v>6.9444100612747404</c:v>
                </c:pt>
                <c:pt idx="20">
                  <c:v>1.5104531145275</c:v>
                </c:pt>
                <c:pt idx="21">
                  <c:v>-4.3447288461538403</c:v>
                </c:pt>
                <c:pt idx="22">
                  <c:v>-1.3597894230769201</c:v>
                </c:pt>
                <c:pt idx="23">
                  <c:v>-7.1535125906373596</c:v>
                </c:pt>
                <c:pt idx="24">
                  <c:v>-12.483907541289399</c:v>
                </c:pt>
                <c:pt idx="25">
                  <c:v>-17.453606451384601</c:v>
                </c:pt>
                <c:pt idx="26">
                  <c:v>-22.1652414972747</c:v>
                </c:pt>
                <c:pt idx="27">
                  <c:v>-26.7214448553114</c:v>
                </c:pt>
                <c:pt idx="28">
                  <c:v>-31.224848701846199</c:v>
                </c:pt>
                <c:pt idx="29">
                  <c:v>-35.778085213230803</c:v>
                </c:pt>
                <c:pt idx="30">
                  <c:v>-40.4837865658168</c:v>
                </c:pt>
                <c:pt idx="31">
                  <c:v>-45.444584935956001</c:v>
                </c:pt>
                <c:pt idx="32">
                  <c:v>-50.763112499999998</c:v>
                </c:pt>
                <c:pt idx="33">
                  <c:v>-51.989881730769298</c:v>
                </c:pt>
                <c:pt idx="34">
                  <c:v>-54.460433732967097</c:v>
                </c:pt>
                <c:pt idx="35">
                  <c:v>-54.754142349084297</c:v>
                </c:pt>
                <c:pt idx="36">
                  <c:v>-53.679562464102602</c:v>
                </c:pt>
                <c:pt idx="37">
                  <c:v>-52.045248963003701</c:v>
                </c:pt>
                <c:pt idx="38">
                  <c:v>-50.659756730769203</c:v>
                </c:pt>
                <c:pt idx="39">
                  <c:v>-50.331640652380898</c:v>
                </c:pt>
                <c:pt idx="40">
                  <c:v>-51.869455612820502</c:v>
                </c:pt>
                <c:pt idx="41">
                  <c:v>-56.081756497069598</c:v>
                </c:pt>
                <c:pt idx="42">
                  <c:v>-63.777098190109797</c:v>
                </c:pt>
                <c:pt idx="43">
                  <c:v>-75.764035576923106</c:v>
                </c:pt>
              </c:numCache>
            </c:numRef>
          </c:xVal>
          <c:yVal>
            <c:numRef>
              <c:f>'x=22,5m; x=43,5m'!$BJ$6:$BJ$49</c:f>
              <c:numCache>
                <c:formatCode>General</c:formatCode>
                <c:ptCount val="44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1710-4EF4-925B-67754671F9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7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'x=22,5m; x=43,5m'!$BI$4</c:f>
              <c:strCache>
                <c:ptCount val="1"/>
                <c:pt idx="0">
                  <c:v>Linear el,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'x=22,5m; x=43,5m'!$BI$6:$BI$10</c:f>
              <c:numCache>
                <c:formatCode>General</c:formatCode>
                <c:ptCount val="5"/>
                <c:pt idx="0">
                  <c:v>0.16272500000000001</c:v>
                </c:pt>
                <c:pt idx="1">
                  <c:v>2.100886</c:v>
                </c:pt>
                <c:pt idx="2">
                  <c:v>8.4271774999999991</c:v>
                </c:pt>
                <c:pt idx="3">
                  <c:v>37.087575000000001</c:v>
                </c:pt>
                <c:pt idx="4">
                  <c:v>58.730059999999995</c:v>
                </c:pt>
              </c:numCache>
            </c:numRef>
          </c:xVal>
          <c:yVal>
            <c:numRef>
              <c:f>'x=22,5m; x=43,5m'!$BG$6:$BG$10</c:f>
              <c:numCache>
                <c:formatCode>General</c:formatCode>
                <c:ptCount val="5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D385-465B-ACDC-F2550A2C43CE}"/>
            </c:ext>
          </c:extLst>
        </c:ser>
        <c:ser>
          <c:idx val="7"/>
          <c:order val="1"/>
          <c:tx>
            <c:strRef>
              <c:f>'x=22,5m; x=43,5m'!$BF$4</c:f>
              <c:strCache>
                <c:ptCount val="1"/>
                <c:pt idx="0">
                  <c:v>Linear el, semi-coarse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x=43,5m'!$BF$6:$BF$16</c:f>
              <c:numCache>
                <c:formatCode>General</c:formatCode>
                <c:ptCount val="11"/>
                <c:pt idx="0">
                  <c:v>-0.176063</c:v>
                </c:pt>
                <c:pt idx="1">
                  <c:v>0.82362108499999998</c:v>
                </c:pt>
                <c:pt idx="2">
                  <c:v>2.8328164999999998</c:v>
                </c:pt>
                <c:pt idx="3">
                  <c:v>4.7995254999999997</c:v>
                </c:pt>
                <c:pt idx="4">
                  <c:v>8.6823224999999997</c:v>
                </c:pt>
                <c:pt idx="5">
                  <c:v>13.385854999999999</c:v>
                </c:pt>
                <c:pt idx="6">
                  <c:v>17.389650000000003</c:v>
                </c:pt>
                <c:pt idx="7">
                  <c:v>45.303309999999996</c:v>
                </c:pt>
                <c:pt idx="8">
                  <c:v>73.067125000000004</c:v>
                </c:pt>
                <c:pt idx="9">
                  <c:v>73.011879999999991</c:v>
                </c:pt>
                <c:pt idx="10">
                  <c:v>70.880634999999998</c:v>
                </c:pt>
              </c:numCache>
            </c:numRef>
          </c:xVal>
          <c:yVal>
            <c:numRef>
              <c:f>'x=22,5m; x=43,5m'!$BD$6:$BD$16</c:f>
              <c:numCache>
                <c:formatCode>General</c:formatCode>
                <c:ptCount val="11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D385-465B-ACDC-F2550A2C43CE}"/>
            </c:ext>
          </c:extLst>
        </c:ser>
        <c:ser>
          <c:idx val="1"/>
          <c:order val="2"/>
          <c:tx>
            <c:strRef>
              <c:f>'x=22,5m; x=43,5m'!$BC$4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x=43,5m'!$BC$6:$BC$46</c:f>
              <c:numCache>
                <c:formatCode>General</c:formatCode>
                <c:ptCount val="41"/>
                <c:pt idx="0">
                  <c:v>-0.22542899999999999</c:v>
                </c:pt>
                <c:pt idx="1">
                  <c:v>0.98983100000000002</c:v>
                </c:pt>
                <c:pt idx="2">
                  <c:v>1.653726</c:v>
                </c:pt>
                <c:pt idx="3">
                  <c:v>2.3075549999999998</c:v>
                </c:pt>
                <c:pt idx="4">
                  <c:v>2.9537429999999998</c:v>
                </c:pt>
                <c:pt idx="5">
                  <c:v>3.5962700000000001</c:v>
                </c:pt>
                <c:pt idx="6">
                  <c:v>4.2405109999999997</c:v>
                </c:pt>
                <c:pt idx="7">
                  <c:v>4.8928539999999998</c:v>
                </c:pt>
                <c:pt idx="8">
                  <c:v>5.5600370000000003</c:v>
                </c:pt>
                <c:pt idx="9">
                  <c:v>6.2481010000000001</c:v>
                </c:pt>
                <c:pt idx="10">
                  <c:v>6.9605090000000001</c:v>
                </c:pt>
                <c:pt idx="11">
                  <c:v>11.52139</c:v>
                </c:pt>
                <c:pt idx="12">
                  <c:v>12.414400000000001</c:v>
                </c:pt>
                <c:pt idx="13">
                  <c:v>13.46847</c:v>
                </c:pt>
                <c:pt idx="14">
                  <c:v>14.680680000000001</c:v>
                </c:pt>
                <c:pt idx="15">
                  <c:v>16.042840000000002</c:v>
                </c:pt>
                <c:pt idx="16">
                  <c:v>17.536729999999999</c:v>
                </c:pt>
                <c:pt idx="17">
                  <c:v>19.12904</c:v>
                </c:pt>
                <c:pt idx="18">
                  <c:v>20.766870000000001</c:v>
                </c:pt>
                <c:pt idx="19">
                  <c:v>22.374269999999999</c:v>
                </c:pt>
                <c:pt idx="20">
                  <c:v>23.84911</c:v>
                </c:pt>
                <c:pt idx="21">
                  <c:v>72.478390000000005</c:v>
                </c:pt>
                <c:pt idx="22">
                  <c:v>73.630849999999995</c:v>
                </c:pt>
                <c:pt idx="23">
                  <c:v>74.715559999999996</c:v>
                </c:pt>
                <c:pt idx="24">
                  <c:v>75.412030000000001</c:v>
                </c:pt>
                <c:pt idx="25">
                  <c:v>75.345500000000001</c:v>
                </c:pt>
                <c:pt idx="26">
                  <c:v>74.053989999999999</c:v>
                </c:pt>
                <c:pt idx="27">
                  <c:v>71.143119999999996</c:v>
                </c:pt>
                <c:pt idx="28">
                  <c:v>66.434950000000001</c:v>
                </c:pt>
                <c:pt idx="29">
                  <c:v>60.373710000000003</c:v>
                </c:pt>
                <c:pt idx="30">
                  <c:v>53.873460000000001</c:v>
                </c:pt>
              </c:numCache>
            </c:numRef>
          </c:xVal>
          <c:yVal>
            <c:numRef>
              <c:f>'x=22,5m; x=43,5m'!$BA$6:$BA$46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D385-465B-ACDC-F2550A2C43CE}"/>
            </c:ext>
          </c:extLst>
        </c:ser>
        <c:ser>
          <c:idx val="3"/>
          <c:order val="3"/>
          <c:tx>
            <c:strRef>
              <c:f>'x=22,5m; x=43,5m'!$BK$4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x=43,5m'!$BK$6:$BK$49</c:f>
              <c:numCache>
                <c:formatCode>General</c:formatCode>
                <c:ptCount val="44"/>
                <c:pt idx="0">
                  <c:v>3.74452550847995</c:v>
                </c:pt>
                <c:pt idx="1">
                  <c:v>3.1104448249791798</c:v>
                </c:pt>
                <c:pt idx="2">
                  <c:v>2.6342706216448302</c:v>
                </c:pt>
                <c:pt idx="3">
                  <c:v>2.31600289847673</c:v>
                </c:pt>
                <c:pt idx="4">
                  <c:v>2.1556416554751001</c:v>
                </c:pt>
                <c:pt idx="5">
                  <c:v>2.1531868926398898</c:v>
                </c:pt>
                <c:pt idx="6">
                  <c:v>2.3086386099711498</c:v>
                </c:pt>
                <c:pt idx="7">
                  <c:v>2.6219968074688298</c:v>
                </c:pt>
                <c:pt idx="8">
                  <c:v>3.0932614851328499</c:v>
                </c:pt>
                <c:pt idx="9">
                  <c:v>3.7224326429631698</c:v>
                </c:pt>
                <c:pt idx="10">
                  <c:v>4.5095102809600203</c:v>
                </c:pt>
                <c:pt idx="11">
                  <c:v>2.0005692505600199</c:v>
                </c:pt>
                <c:pt idx="12">
                  <c:v>2.72935975315198</c:v>
                </c:pt>
                <c:pt idx="13">
                  <c:v>3.4087498142719999</c:v>
                </c:pt>
                <c:pt idx="14">
                  <c:v>4.0387394339200098</c:v>
                </c:pt>
                <c:pt idx="15">
                  <c:v>4.6193286120960098</c:v>
                </c:pt>
                <c:pt idx="16">
                  <c:v>5.1505173488000002</c:v>
                </c:pt>
                <c:pt idx="17">
                  <c:v>5.6323056440319901</c:v>
                </c:pt>
                <c:pt idx="18">
                  <c:v>6.0646934977919704</c:v>
                </c:pt>
                <c:pt idx="19">
                  <c:v>6.4476809100800203</c:v>
                </c:pt>
                <c:pt idx="20">
                  <c:v>6.7812678808960003</c:v>
                </c:pt>
                <c:pt idx="21">
                  <c:v>7.0654544102399903</c:v>
                </c:pt>
                <c:pt idx="22">
                  <c:v>9.8076869606400301</c:v>
                </c:pt>
                <c:pt idx="23">
                  <c:v>10.342731819955199</c:v>
                </c:pt>
                <c:pt idx="24">
                  <c:v>11.0353179337728</c:v>
                </c:pt>
                <c:pt idx="25">
                  <c:v>11.885445302092799</c:v>
                </c:pt>
                <c:pt idx="26">
                  <c:v>12.8931139249152</c:v>
                </c:pt>
                <c:pt idx="27">
                  <c:v>14.05832380224</c:v>
                </c:pt>
                <c:pt idx="28">
                  <c:v>15.3810749340672</c:v>
                </c:pt>
                <c:pt idx="29">
                  <c:v>16.861367320396798</c:v>
                </c:pt>
                <c:pt idx="30">
                  <c:v>18.499200961228802</c:v>
                </c:pt>
                <c:pt idx="31">
                  <c:v>20.294575856563199</c:v>
                </c:pt>
                <c:pt idx="32">
                  <c:v>22.247492006400002</c:v>
                </c:pt>
                <c:pt idx="33">
                  <c:v>61.216788544000003</c:v>
                </c:pt>
                <c:pt idx="34">
                  <c:v>62.842842408960003</c:v>
                </c:pt>
                <c:pt idx="35">
                  <c:v>64.902919178239998</c:v>
                </c:pt>
                <c:pt idx="36">
                  <c:v>67.397018851839903</c:v>
                </c:pt>
                <c:pt idx="37">
                  <c:v>70.325141429760095</c:v>
                </c:pt>
                <c:pt idx="38">
                  <c:v>73.687286912000005</c:v>
                </c:pt>
                <c:pt idx="39">
                  <c:v>77.483455298560102</c:v>
                </c:pt>
                <c:pt idx="40">
                  <c:v>81.713646589440003</c:v>
                </c:pt>
                <c:pt idx="41">
                  <c:v>86.377860784640106</c:v>
                </c:pt>
                <c:pt idx="42">
                  <c:v>91.476097884159998</c:v>
                </c:pt>
                <c:pt idx="43">
                  <c:v>97.008357888000006</c:v>
                </c:pt>
              </c:numCache>
            </c:numRef>
          </c:xVal>
          <c:yVal>
            <c:numRef>
              <c:f>'x=22,5m; x=43,5m'!$BJ$6:$BJ$49</c:f>
              <c:numCache>
                <c:formatCode>General</c:formatCode>
                <c:ptCount val="44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D385-465B-ACDC-F2550A2C43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100"/>
          <c:min val="-2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 i="0" u="none" strike="noStrike" kern="1200" baseline="0">
                    <a:solidFill>
                      <a:sysClr val="windowText" lastClr="000000"/>
                    </a:solidFill>
                  </a:rPr>
                  <a:t>z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1222222222222"/>
          <c:y val="7.0249399385236069E-2"/>
          <c:w val="0.80909444444444445"/>
          <c:h val="0.81834776329907477"/>
        </c:manualLayout>
      </c:layout>
      <c:scatterChart>
        <c:scatterStyle val="lineMarker"/>
        <c:varyColors val="0"/>
        <c:ser>
          <c:idx val="9"/>
          <c:order val="0"/>
          <c:tx>
            <c:strRef>
              <c:f>'x=22,5m; x=43,5m'!$AR$4</c:f>
              <c:strCache>
                <c:ptCount val="1"/>
                <c:pt idx="0">
                  <c:v>Linear el,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'x=22,5m; x=43,5m'!$AR$6:$AR$10</c:f>
              <c:numCache>
                <c:formatCode>General</c:formatCode>
                <c:ptCount val="5"/>
                <c:pt idx="0">
                  <c:v>52.53248</c:v>
                </c:pt>
                <c:pt idx="1">
                  <c:v>45.401254999999999</c:v>
                </c:pt>
                <c:pt idx="2">
                  <c:v>-2.0371565</c:v>
                </c:pt>
                <c:pt idx="3">
                  <c:v>-33.222459999999998</c:v>
                </c:pt>
                <c:pt idx="4">
                  <c:v>-13.1952</c:v>
                </c:pt>
              </c:numCache>
            </c:numRef>
          </c:xVal>
          <c:yVal>
            <c:numRef>
              <c:f>'x=22,5m; x=43,5m'!$AQ$6:$AQ$10</c:f>
              <c:numCache>
                <c:formatCode>General</c:formatCode>
                <c:ptCount val="5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20F6-45B7-AC9A-958D723D98C1}"/>
            </c:ext>
          </c:extLst>
        </c:ser>
        <c:ser>
          <c:idx val="7"/>
          <c:order val="1"/>
          <c:tx>
            <c:strRef>
              <c:f>'x=22,5m; x=43,5m'!$AO$4</c:f>
              <c:strCache>
                <c:ptCount val="1"/>
                <c:pt idx="0">
                  <c:v>Linear el, semi-coarse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x=43,5m'!$AO$6:$AO$16</c:f>
              <c:numCache>
                <c:formatCode>General</c:formatCode>
                <c:ptCount val="11"/>
                <c:pt idx="0">
                  <c:v>53.919919999999998</c:v>
                </c:pt>
                <c:pt idx="1">
                  <c:v>46.716894999999994</c:v>
                </c:pt>
                <c:pt idx="2">
                  <c:v>29.852975000000001</c:v>
                </c:pt>
                <c:pt idx="3">
                  <c:v>13.275130000000001</c:v>
                </c:pt>
                <c:pt idx="4">
                  <c:v>-3.1067020000000003</c:v>
                </c:pt>
                <c:pt idx="5">
                  <c:v>-20.417255000000001</c:v>
                </c:pt>
                <c:pt idx="6">
                  <c:v>-37.351115</c:v>
                </c:pt>
                <c:pt idx="7">
                  <c:v>-33.618580000000001</c:v>
                </c:pt>
                <c:pt idx="8">
                  <c:v>-14.501995000000001</c:v>
                </c:pt>
                <c:pt idx="9">
                  <c:v>-15.108255</c:v>
                </c:pt>
                <c:pt idx="10">
                  <c:v>-12.7529635</c:v>
                </c:pt>
              </c:numCache>
            </c:numRef>
          </c:xVal>
          <c:yVal>
            <c:numRef>
              <c:f>'x=22,5m; x=43,5m'!$AN$6:$AN$16</c:f>
              <c:numCache>
                <c:formatCode>General</c:formatCode>
                <c:ptCount val="11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20F6-45B7-AC9A-958D723D98C1}"/>
            </c:ext>
          </c:extLst>
        </c:ser>
        <c:ser>
          <c:idx val="1"/>
          <c:order val="2"/>
          <c:tx>
            <c:strRef>
              <c:f>'x=22,5m; x=43,5m'!$AL$4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x=43,5m'!$AL$6:$AL$46</c:f>
              <c:numCache>
                <c:formatCode>General</c:formatCode>
                <c:ptCount val="41"/>
                <c:pt idx="0">
                  <c:v>53.632860000000001</c:v>
                </c:pt>
                <c:pt idx="1">
                  <c:v>47.1663</c:v>
                </c:pt>
                <c:pt idx="2">
                  <c:v>41.721550000000001</c:v>
                </c:pt>
                <c:pt idx="3">
                  <c:v>36.319510000000001</c:v>
                </c:pt>
                <c:pt idx="4">
                  <c:v>30.953019999999999</c:v>
                </c:pt>
                <c:pt idx="5">
                  <c:v>25.615069999999999</c:v>
                </c:pt>
                <c:pt idx="6">
                  <c:v>20.299130000000002</c:v>
                </c:pt>
                <c:pt idx="7">
                  <c:v>14.99962</c:v>
                </c:pt>
                <c:pt idx="8">
                  <c:v>9.7123290000000004</c:v>
                </c:pt>
                <c:pt idx="9">
                  <c:v>4.4349489999999996</c:v>
                </c:pt>
                <c:pt idx="10">
                  <c:v>-0.83240899999999995</c:v>
                </c:pt>
                <c:pt idx="11">
                  <c:v>-6.2292019999999999</c:v>
                </c:pt>
                <c:pt idx="12">
                  <c:v>-11.696070000000001</c:v>
                </c:pt>
                <c:pt idx="13">
                  <c:v>-17.14573</c:v>
                </c:pt>
                <c:pt idx="14">
                  <c:v>-22.572130000000001</c:v>
                </c:pt>
                <c:pt idx="15">
                  <c:v>-27.964929999999999</c:v>
                </c:pt>
                <c:pt idx="16">
                  <c:v>-33.310299999999998</c:v>
                </c:pt>
                <c:pt idx="17">
                  <c:v>-38.591679999999997</c:v>
                </c:pt>
                <c:pt idx="18">
                  <c:v>-43.791719999999998</c:v>
                </c:pt>
                <c:pt idx="19">
                  <c:v>-48.892420000000001</c:v>
                </c:pt>
                <c:pt idx="20">
                  <c:v>-53.87632</c:v>
                </c:pt>
                <c:pt idx="21">
                  <c:v>-14.56339</c:v>
                </c:pt>
                <c:pt idx="22">
                  <c:v>-15.265790000000001</c:v>
                </c:pt>
                <c:pt idx="23">
                  <c:v>-15.75165</c:v>
                </c:pt>
                <c:pt idx="24">
                  <c:v>-16.09374</c:v>
                </c:pt>
                <c:pt idx="25">
                  <c:v>-16.317129999999999</c:v>
                </c:pt>
                <c:pt idx="26">
                  <c:v>-16.388739999999999</c:v>
                </c:pt>
                <c:pt idx="27">
                  <c:v>-16.18723</c:v>
                </c:pt>
                <c:pt idx="28">
                  <c:v>-15.510590000000001</c:v>
                </c:pt>
                <c:pt idx="29">
                  <c:v>-14.21322</c:v>
                </c:pt>
                <c:pt idx="30">
                  <c:v>-12.29519</c:v>
                </c:pt>
              </c:numCache>
            </c:numRef>
          </c:xVal>
          <c:yVal>
            <c:numRef>
              <c:f>'x=22,5m; x=43,5m'!$AK$6:$AK$46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20F6-45B7-AC9A-958D723D98C1}"/>
            </c:ext>
          </c:extLst>
        </c:ser>
        <c:ser>
          <c:idx val="3"/>
          <c:order val="3"/>
          <c:tx>
            <c:strRef>
              <c:f>'x=22,5m; x=43,5m'!$AV$4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x=43,5m'!$AV$6:$AV$49</c:f>
              <c:numCache>
                <c:formatCode>General</c:formatCode>
                <c:ptCount val="44"/>
                <c:pt idx="0">
                  <c:v>53.645544230769502</c:v>
                </c:pt>
                <c:pt idx="1">
                  <c:v>52.8702563591212</c:v>
                </c:pt>
                <c:pt idx="2">
                  <c:v>52.0997914719905</c:v>
                </c:pt>
                <c:pt idx="3">
                  <c:v>51.332967375384897</c:v>
                </c:pt>
                <c:pt idx="4">
                  <c:v>50.5686018753116</c:v>
                </c:pt>
                <c:pt idx="5">
                  <c:v>49.805512777777999</c:v>
                </c:pt>
                <c:pt idx="6">
                  <c:v>49.042517888791501</c:v>
                </c:pt>
                <c:pt idx="7">
                  <c:v>48.278435014359196</c:v>
                </c:pt>
                <c:pt idx="8">
                  <c:v>47.5120819604887</c:v>
                </c:pt>
                <c:pt idx="9">
                  <c:v>46.742276533187102</c:v>
                </c:pt>
                <c:pt idx="10">
                  <c:v>45.967836538461803</c:v>
                </c:pt>
                <c:pt idx="11">
                  <c:v>48.228555769230802</c:v>
                </c:pt>
                <c:pt idx="12">
                  <c:v>42.661167167912097</c:v>
                </c:pt>
                <c:pt idx="13">
                  <c:v>37.273454179194196</c:v>
                </c:pt>
                <c:pt idx="14">
                  <c:v>32.023703267692298</c:v>
                </c:pt>
                <c:pt idx="15">
                  <c:v>26.870200898021999</c:v>
                </c:pt>
                <c:pt idx="16">
                  <c:v>21.771233534798501</c:v>
                </c:pt>
                <c:pt idx="17">
                  <c:v>16.685087642637399</c:v>
                </c:pt>
                <c:pt idx="18">
                  <c:v>11.570049686153901</c:v>
                </c:pt>
                <c:pt idx="19">
                  <c:v>6.3844061299633799</c:v>
                </c:pt>
                <c:pt idx="20">
                  <c:v>1.08644343868134</c:v>
                </c:pt>
                <c:pt idx="21">
                  <c:v>-4.3655519230769304</c:v>
                </c:pt>
                <c:pt idx="22">
                  <c:v>-0.44677307692309398</c:v>
                </c:pt>
                <c:pt idx="23">
                  <c:v>-6.11371900208791</c:v>
                </c:pt>
                <c:pt idx="24">
                  <c:v>-11.606869707545799</c:v>
                </c:pt>
                <c:pt idx="25">
                  <c:v>-16.959085983846201</c:v>
                </c:pt>
                <c:pt idx="26">
                  <c:v>-22.2032286215385</c:v>
                </c:pt>
                <c:pt idx="27">
                  <c:v>-27.372158411172101</c:v>
                </c:pt>
                <c:pt idx="28">
                  <c:v>-32.498736143296703</c:v>
                </c:pt>
                <c:pt idx="29">
                  <c:v>-37.615822608461499</c:v>
                </c:pt>
                <c:pt idx="30">
                  <c:v>-42.756278597216102</c:v>
                </c:pt>
                <c:pt idx="31">
                  <c:v>-47.952964900109798</c:v>
                </c:pt>
                <c:pt idx="32">
                  <c:v>-53.238742307692299</c:v>
                </c:pt>
                <c:pt idx="33">
                  <c:v>-13.648340201465199</c:v>
                </c:pt>
                <c:pt idx="34">
                  <c:v>-14.3515276168498</c:v>
                </c:pt>
                <c:pt idx="35">
                  <c:v>-14.540897712576299</c:v>
                </c:pt>
                <c:pt idx="36">
                  <c:v>-14.3503691128205</c:v>
                </c:pt>
                <c:pt idx="37">
                  <c:v>-13.913860441758199</c:v>
                </c:pt>
                <c:pt idx="38">
                  <c:v>-13.365290323565301</c:v>
                </c:pt>
                <c:pt idx="39">
                  <c:v>-12.838577382417601</c:v>
                </c:pt>
                <c:pt idx="40">
                  <c:v>-12.4676402424908</c:v>
                </c:pt>
                <c:pt idx="41">
                  <c:v>-12.3863975279609</c:v>
                </c:pt>
                <c:pt idx="42">
                  <c:v>-12.7287678630037</c:v>
                </c:pt>
                <c:pt idx="43">
                  <c:v>-13.6286698717949</c:v>
                </c:pt>
              </c:numCache>
            </c:numRef>
          </c:xVal>
          <c:yVal>
            <c:numRef>
              <c:f>'x=22,5m; x=43,5m'!$AT$6:$AT$49</c:f>
              <c:numCache>
                <c:formatCode>General</c:formatCode>
                <c:ptCount val="44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20F6-45B7-AC9A-958D723D98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75"/>
          <c:min val="-7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5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01644205380068"/>
          <c:y val="7.0249399385236069E-2"/>
          <c:w val="0.84236936939459539"/>
          <c:h val="0.81834776329907477"/>
        </c:manualLayout>
      </c:layout>
      <c:scatterChart>
        <c:scatterStyle val="lineMarker"/>
        <c:varyColors val="0"/>
        <c:ser>
          <c:idx val="7"/>
          <c:order val="0"/>
          <c:tx>
            <c:strRef>
              <c:f>'x=22,5m; x=43,5m'!$AS$4</c:f>
              <c:strCache>
                <c:ptCount val="1"/>
                <c:pt idx="0">
                  <c:v>Linear el, coarse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x=43,5m'!$AS$6:$AS$10</c:f>
              <c:numCache>
                <c:formatCode>General</c:formatCode>
                <c:ptCount val="5"/>
                <c:pt idx="0">
                  <c:v>11.956399999999999</c:v>
                </c:pt>
                <c:pt idx="1">
                  <c:v>16.043579999999999</c:v>
                </c:pt>
                <c:pt idx="2">
                  <c:v>21.199515000000002</c:v>
                </c:pt>
                <c:pt idx="3">
                  <c:v>23.464309999999998</c:v>
                </c:pt>
                <c:pt idx="4">
                  <c:v>23.015864999999998</c:v>
                </c:pt>
              </c:numCache>
            </c:numRef>
          </c:xVal>
          <c:yVal>
            <c:numRef>
              <c:f>'x=22,5m; x=43,5m'!$AQ$6:$AQ$10</c:f>
              <c:numCache>
                <c:formatCode>General</c:formatCode>
                <c:ptCount val="5"/>
                <c:pt idx="0">
                  <c:v>0</c:v>
                </c:pt>
                <c:pt idx="1">
                  <c:v>400</c:v>
                </c:pt>
                <c:pt idx="2">
                  <c:v>3400</c:v>
                </c:pt>
                <c:pt idx="3">
                  <c:v>6400</c:v>
                </c:pt>
                <c:pt idx="4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4DD9-4CA0-8F39-640F0AE9B51D}"/>
            </c:ext>
          </c:extLst>
        </c:ser>
        <c:ser>
          <c:idx val="9"/>
          <c:order val="1"/>
          <c:tx>
            <c:strRef>
              <c:f>'x=22,5m; x=43,5m'!$AP$4</c:f>
              <c:strCache>
                <c:ptCount val="1"/>
                <c:pt idx="0">
                  <c:v>Linear el,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'x=22,5m; x=43,5m'!$AP$6:$AP$16</c:f>
              <c:numCache>
                <c:formatCode>General</c:formatCode>
                <c:ptCount val="11"/>
                <c:pt idx="0">
                  <c:v>12.023634999999999</c:v>
                </c:pt>
                <c:pt idx="1">
                  <c:v>15.22162</c:v>
                </c:pt>
                <c:pt idx="2">
                  <c:v>19.467790000000001</c:v>
                </c:pt>
                <c:pt idx="3">
                  <c:v>21.3123</c:v>
                </c:pt>
                <c:pt idx="4">
                  <c:v>22.165195000000001</c:v>
                </c:pt>
                <c:pt idx="5">
                  <c:v>22.942079999999997</c:v>
                </c:pt>
                <c:pt idx="6">
                  <c:v>24.412030000000001</c:v>
                </c:pt>
                <c:pt idx="7">
                  <c:v>26.391175</c:v>
                </c:pt>
                <c:pt idx="8">
                  <c:v>28.212145</c:v>
                </c:pt>
                <c:pt idx="9">
                  <c:v>28.552894999999999</c:v>
                </c:pt>
                <c:pt idx="10">
                  <c:v>28.302174999999998</c:v>
                </c:pt>
              </c:numCache>
            </c:numRef>
          </c:xVal>
          <c:yVal>
            <c:numRef>
              <c:f>'x=22,5m; x=43,5m'!$AN$6:$AN$16</c:f>
              <c:numCache>
                <c:formatCode>General</c:formatCode>
                <c:ptCount val="11"/>
                <c:pt idx="0">
                  <c:v>0</c:v>
                </c:pt>
                <c:pt idx="1">
                  <c:v>400</c:v>
                </c:pt>
                <c:pt idx="2">
                  <c:v>1400</c:v>
                </c:pt>
                <c:pt idx="3">
                  <c:v>2400</c:v>
                </c:pt>
                <c:pt idx="4">
                  <c:v>3400</c:v>
                </c:pt>
                <c:pt idx="5">
                  <c:v>4400</c:v>
                </c:pt>
                <c:pt idx="6">
                  <c:v>5400</c:v>
                </c:pt>
                <c:pt idx="7">
                  <c:v>6400</c:v>
                </c:pt>
                <c:pt idx="8">
                  <c:v>7400</c:v>
                </c:pt>
                <c:pt idx="9">
                  <c:v>8400</c:v>
                </c:pt>
                <c:pt idx="10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4DD9-4CA0-8F39-640F0AE9B51D}"/>
            </c:ext>
          </c:extLst>
        </c:ser>
        <c:ser>
          <c:idx val="1"/>
          <c:order val="2"/>
          <c:tx>
            <c:strRef>
              <c:f>'x=22,5m; x=43,5m'!$AM$4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27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x=43,5m'!$AM$6:$AM$46</c:f>
              <c:numCache>
                <c:formatCode>General</c:formatCode>
                <c:ptCount val="41"/>
                <c:pt idx="0">
                  <c:v>11.927009999999999</c:v>
                </c:pt>
                <c:pt idx="1">
                  <c:v>17.45384</c:v>
                </c:pt>
                <c:pt idx="2">
                  <c:v>18.23198</c:v>
                </c:pt>
                <c:pt idx="3">
                  <c:v>18.958929999999999</c:v>
                </c:pt>
                <c:pt idx="4">
                  <c:v>19.63682</c:v>
                </c:pt>
                <c:pt idx="5">
                  <c:v>20.267969999999998</c:v>
                </c:pt>
                <c:pt idx="6">
                  <c:v>20.85548</c:v>
                </c:pt>
                <c:pt idx="7">
                  <c:v>21.40324</c:v>
                </c:pt>
                <c:pt idx="8">
                  <c:v>21.91574</c:v>
                </c:pt>
                <c:pt idx="9">
                  <c:v>22.397780000000001</c:v>
                </c:pt>
                <c:pt idx="10">
                  <c:v>22.85313</c:v>
                </c:pt>
                <c:pt idx="11">
                  <c:v>21.99269</c:v>
                </c:pt>
                <c:pt idx="12">
                  <c:v>22.433879999999998</c:v>
                </c:pt>
                <c:pt idx="13">
                  <c:v>22.893270000000001</c:v>
                </c:pt>
                <c:pt idx="14">
                  <c:v>23.373909999999999</c:v>
                </c:pt>
                <c:pt idx="15">
                  <c:v>23.875450000000001</c:v>
                </c:pt>
                <c:pt idx="16">
                  <c:v>24.392520000000001</c:v>
                </c:pt>
                <c:pt idx="17">
                  <c:v>24.912649999999999</c:v>
                </c:pt>
                <c:pt idx="18">
                  <c:v>25.413920000000001</c:v>
                </c:pt>
                <c:pt idx="19">
                  <c:v>25.863630000000001</c:v>
                </c:pt>
                <c:pt idx="20">
                  <c:v>26.215969999999999</c:v>
                </c:pt>
                <c:pt idx="21">
                  <c:v>28.60324</c:v>
                </c:pt>
                <c:pt idx="22">
                  <c:v>28.662240000000001</c:v>
                </c:pt>
                <c:pt idx="23">
                  <c:v>28.842980000000001</c:v>
                </c:pt>
                <c:pt idx="24">
                  <c:v>29.024349999999998</c:v>
                </c:pt>
                <c:pt idx="25">
                  <c:v>29.073899999999998</c:v>
                </c:pt>
                <c:pt idx="26">
                  <c:v>28.853670000000001</c:v>
                </c:pt>
                <c:pt idx="27">
                  <c:v>28.24419</c:v>
                </c:pt>
                <c:pt idx="28">
                  <c:v>27.23132</c:v>
                </c:pt>
                <c:pt idx="29">
                  <c:v>25.942460000000001</c:v>
                </c:pt>
                <c:pt idx="30">
                  <c:v>24.678809999999999</c:v>
                </c:pt>
              </c:numCache>
            </c:numRef>
          </c:xVal>
          <c:yVal>
            <c:numRef>
              <c:f>'x=22,5m; x=43,5m'!$AK$6:$AK$46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4DD9-4CA0-8F39-640F0AE9B51D}"/>
            </c:ext>
          </c:extLst>
        </c:ser>
        <c:ser>
          <c:idx val="3"/>
          <c:order val="3"/>
          <c:tx>
            <c:strRef>
              <c:f>'x=22,5m; x=43,5m'!$AU$4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x=43,5m'!$AU$6:$AU$49</c:f>
              <c:numCache>
                <c:formatCode>General</c:formatCode>
                <c:ptCount val="44"/>
                <c:pt idx="0">
                  <c:v>15.169382944000001</c:v>
                </c:pt>
                <c:pt idx="1">
                  <c:v>14.97646715392</c:v>
                </c:pt>
                <c:pt idx="2">
                  <c:v>14.821179354880099</c:v>
                </c:pt>
                <c:pt idx="3">
                  <c:v>14.703519546880001</c:v>
                </c:pt>
                <c:pt idx="4">
                  <c:v>14.623487729920001</c:v>
                </c:pt>
                <c:pt idx="5">
                  <c:v>14.581083904</c:v>
                </c:pt>
                <c:pt idx="6">
                  <c:v>14.5763080691199</c:v>
                </c:pt>
                <c:pt idx="7">
                  <c:v>14.609160225279901</c:v>
                </c:pt>
                <c:pt idx="8">
                  <c:v>14.67964037248</c:v>
                </c:pt>
                <c:pt idx="9">
                  <c:v>14.78774851072</c:v>
                </c:pt>
                <c:pt idx="10">
                  <c:v>14.93348464</c:v>
                </c:pt>
                <c:pt idx="11">
                  <c:v>18.832463315199899</c:v>
                </c:pt>
                <c:pt idx="12">
                  <c:v>19.493719429376</c:v>
                </c:pt>
                <c:pt idx="13">
                  <c:v>20.090597816064001</c:v>
                </c:pt>
                <c:pt idx="14">
                  <c:v>20.623098475264001</c:v>
                </c:pt>
                <c:pt idx="15">
                  <c:v>21.091221406976</c:v>
                </c:pt>
                <c:pt idx="16">
                  <c:v>21.494966611199999</c:v>
                </c:pt>
                <c:pt idx="17">
                  <c:v>21.834334087936</c:v>
                </c:pt>
                <c:pt idx="18">
                  <c:v>22.109323837184</c:v>
                </c:pt>
                <c:pt idx="19">
                  <c:v>22.319935858944</c:v>
                </c:pt>
                <c:pt idx="20">
                  <c:v>22.466170153216002</c:v>
                </c:pt>
                <c:pt idx="21">
                  <c:v>22.548026719999999</c:v>
                </c:pt>
                <c:pt idx="22">
                  <c:v>20.884399328000001</c:v>
                </c:pt>
                <c:pt idx="23">
                  <c:v>21.50898290784</c:v>
                </c:pt>
                <c:pt idx="24">
                  <c:v>22.101115317760001</c:v>
                </c:pt>
                <c:pt idx="25">
                  <c:v>22.660796557760001</c:v>
                </c:pt>
                <c:pt idx="26">
                  <c:v>23.188026627839999</c:v>
                </c:pt>
                <c:pt idx="27">
                  <c:v>23.682805527999999</c:v>
                </c:pt>
                <c:pt idx="28">
                  <c:v>24.145133258240001</c:v>
                </c:pt>
                <c:pt idx="29">
                  <c:v>24.575009818560002</c:v>
                </c:pt>
                <c:pt idx="30">
                  <c:v>24.9724352089601</c:v>
                </c:pt>
                <c:pt idx="31">
                  <c:v>25.337409429440001</c:v>
                </c:pt>
                <c:pt idx="32">
                  <c:v>25.66993248</c:v>
                </c:pt>
                <c:pt idx="33">
                  <c:v>25.288966655999999</c:v>
                </c:pt>
                <c:pt idx="34">
                  <c:v>25.882681345280002</c:v>
                </c:pt>
                <c:pt idx="35">
                  <c:v>26.55609505792</c:v>
                </c:pt>
                <c:pt idx="36">
                  <c:v>27.309207793919999</c:v>
                </c:pt>
                <c:pt idx="37">
                  <c:v>28.142019553280001</c:v>
                </c:pt>
                <c:pt idx="38">
                  <c:v>29.054530335999999</c:v>
                </c:pt>
                <c:pt idx="39">
                  <c:v>30.046740142080001</c:v>
                </c:pt>
                <c:pt idx="40">
                  <c:v>31.118648971519999</c:v>
                </c:pt>
                <c:pt idx="41">
                  <c:v>32.270256824320001</c:v>
                </c:pt>
                <c:pt idx="42">
                  <c:v>33.501563700479998</c:v>
                </c:pt>
                <c:pt idx="43">
                  <c:v>34.812569600000003</c:v>
                </c:pt>
              </c:numCache>
            </c:numRef>
          </c:xVal>
          <c:yVal>
            <c:numRef>
              <c:f>'x=22,5m; x=43,5m'!$AT$6:$AT$49</c:f>
              <c:numCache>
                <c:formatCode>General</c:formatCode>
                <c:ptCount val="44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4DD9-4CA0-8F39-640F0AE9B5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in val="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10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10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</c:valAx>
      <c:valAx>
        <c:axId val="1688776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27534722222223"/>
          <c:y val="7.0249530798554019E-2"/>
          <c:w val="0.83715798611111114"/>
          <c:h val="0.81834776329907477"/>
        </c:manualLayout>
      </c:layout>
      <c:scatterChart>
        <c:scatterStyle val="lineMarker"/>
        <c:varyColors val="0"/>
        <c:ser>
          <c:idx val="4"/>
          <c:order val="0"/>
          <c:tx>
            <c:strRef>
              <c:f>'x=22,5m; x=43,5m'!$AY$4</c:f>
              <c:strCache>
                <c:ptCount val="1"/>
                <c:pt idx="0">
                  <c:v>HSD el, semi-coarse</c:v>
                </c:pt>
              </c:strCache>
            </c:strRef>
          </c:tx>
          <c:spPr>
            <a:ln w="25400" cap="rnd">
              <a:solidFill>
                <a:srgbClr val="00B05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x=43,5m'!$AY$6:$AY$115</c:f>
              <c:numCache>
                <c:formatCode>General</c:formatCode>
                <c:ptCount val="110"/>
                <c:pt idx="0">
                  <c:v>54.387663461538502</c:v>
                </c:pt>
                <c:pt idx="1">
                  <c:v>53.601127532966999</c:v>
                </c:pt>
                <c:pt idx="2">
                  <c:v>52.812715593406701</c:v>
                </c:pt>
                <c:pt idx="3">
                  <c:v>52.0235104230769</c:v>
                </c:pt>
                <c:pt idx="4">
                  <c:v>51.234594802197897</c:v>
                </c:pt>
                <c:pt idx="5">
                  <c:v>50.447051510988999</c:v>
                </c:pt>
                <c:pt idx="6">
                  <c:v>49.6619633296703</c:v>
                </c:pt>
                <c:pt idx="7">
                  <c:v>48.880413038461498</c:v>
                </c:pt>
                <c:pt idx="8">
                  <c:v>48.103483417582297</c:v>
                </c:pt>
                <c:pt idx="9">
                  <c:v>47.332257247252599</c:v>
                </c:pt>
                <c:pt idx="10">
                  <c:v>46.567817307692103</c:v>
                </c:pt>
                <c:pt idx="11">
                  <c:v>47.541115384615303</c:v>
                </c:pt>
                <c:pt idx="12">
                  <c:v>45.665844501098903</c:v>
                </c:pt>
                <c:pt idx="13">
                  <c:v>43.804920858608</c:v>
                </c:pt>
                <c:pt idx="14">
                  <c:v>41.956582969230702</c:v>
                </c:pt>
                <c:pt idx="15">
                  <c:v>40.119069345055003</c:v>
                </c:pt>
                <c:pt idx="16">
                  <c:v>38.290618498168399</c:v>
                </c:pt>
                <c:pt idx="17">
                  <c:v>36.469468940659297</c:v>
                </c:pt>
                <c:pt idx="18">
                  <c:v>34.6538591846153</c:v>
                </c:pt>
                <c:pt idx="19">
                  <c:v>32.8420277421245</c:v>
                </c:pt>
                <c:pt idx="20">
                  <c:v>31.032213125274701</c:v>
                </c:pt>
                <c:pt idx="21">
                  <c:v>29.222653846153801</c:v>
                </c:pt>
                <c:pt idx="22">
                  <c:v>30.4827923076923</c:v>
                </c:pt>
                <c:pt idx="23">
                  <c:v>28.676992801648399</c:v>
                </c:pt>
                <c:pt idx="24">
                  <c:v>26.878768442490902</c:v>
                </c:pt>
                <c:pt idx="25">
                  <c:v>25.086824150000002</c:v>
                </c:pt>
                <c:pt idx="26">
                  <c:v>23.299864843956001</c:v>
                </c:pt>
                <c:pt idx="27">
                  <c:v>21.516595444139199</c:v>
                </c:pt>
                <c:pt idx="28">
                  <c:v>19.7357208703297</c:v>
                </c:pt>
                <c:pt idx="29">
                  <c:v>17.955946042307701</c:v>
                </c:pt>
                <c:pt idx="30">
                  <c:v>16.1759758798535</c:v>
                </c:pt>
                <c:pt idx="31">
                  <c:v>14.394515302747299</c:v>
                </c:pt>
                <c:pt idx="32">
                  <c:v>12.6102692307692</c:v>
                </c:pt>
                <c:pt idx="33">
                  <c:v>13.843355769230699</c:v>
                </c:pt>
                <c:pt idx="34">
                  <c:v>12.0633412862637</c:v>
                </c:pt>
                <c:pt idx="35">
                  <c:v>10.2933811289377</c:v>
                </c:pt>
                <c:pt idx="36">
                  <c:v>8.5303886961537998</c:v>
                </c:pt>
                <c:pt idx="37">
                  <c:v>6.7712773868131402</c:v>
                </c:pt>
                <c:pt idx="38">
                  <c:v>5.0129605998168003</c:v>
                </c:pt>
                <c:pt idx="39">
                  <c:v>3.2523517340658801</c:v>
                </c:pt>
                <c:pt idx="40">
                  <c:v>1.4863641884615</c:v>
                </c:pt>
                <c:pt idx="41">
                  <c:v>-0.28808863809528201</c:v>
                </c:pt>
                <c:pt idx="42">
                  <c:v>-2.0740933467033398</c:v>
                </c:pt>
                <c:pt idx="43">
                  <c:v>-3.8747365384615802</c:v>
                </c:pt>
                <c:pt idx="44">
                  <c:v>-2.4930634615384402</c:v>
                </c:pt>
                <c:pt idx="45">
                  <c:v>-4.3435222354944898</c:v>
                </c:pt>
                <c:pt idx="46">
                  <c:v>-6.2046577601464996</c:v>
                </c:pt>
                <c:pt idx="47">
                  <c:v>-8.0743159715384394</c:v>
                </c:pt>
                <c:pt idx="48">
                  <c:v>-9.9503428057142695</c:v>
                </c:pt>
                <c:pt idx="49">
                  <c:v>-11.830584198717901</c:v>
                </c:pt>
                <c:pt idx="50">
                  <c:v>-13.7128860865934</c:v>
                </c:pt>
                <c:pt idx="51">
                  <c:v>-15.5950944053846</c:v>
                </c:pt>
                <c:pt idx="52">
                  <c:v>-17.475055091135498</c:v>
                </c:pt>
                <c:pt idx="53">
                  <c:v>-19.3506140798901</c:v>
                </c:pt>
                <c:pt idx="54">
                  <c:v>-21.2196173076923</c:v>
                </c:pt>
                <c:pt idx="55">
                  <c:v>-19.664988461538499</c:v>
                </c:pt>
                <c:pt idx="56">
                  <c:v>-21.529548171428502</c:v>
                </c:pt>
                <c:pt idx="57">
                  <c:v>-23.392616939194099</c:v>
                </c:pt>
                <c:pt idx="58">
                  <c:v>-25.253301199999999</c:v>
                </c:pt>
                <c:pt idx="59">
                  <c:v>-27.110707389011001</c:v>
                </c:pt>
                <c:pt idx="60">
                  <c:v>-28.963941941392001</c:v>
                </c:pt>
                <c:pt idx="61">
                  <c:v>-30.812111292307701</c:v>
                </c:pt>
                <c:pt idx="62">
                  <c:v>-32.654321876923099</c:v>
                </c:pt>
                <c:pt idx="63">
                  <c:v>-34.489680130403002</c:v>
                </c:pt>
                <c:pt idx="64">
                  <c:v>-36.317292487911999</c:v>
                </c:pt>
                <c:pt idx="65">
                  <c:v>-38.136265384615399</c:v>
                </c:pt>
                <c:pt idx="66">
                  <c:v>-36.607528846153897</c:v>
                </c:pt>
                <c:pt idx="67">
                  <c:v>-38.416274065384698</c:v>
                </c:pt>
                <c:pt idx="68">
                  <c:v>-40.213118460805902</c:v>
                </c:pt>
                <c:pt idx="69">
                  <c:v>-41.997041073077</c:v>
                </c:pt>
                <c:pt idx="70">
                  <c:v>-43.767020942857201</c:v>
                </c:pt>
                <c:pt idx="71">
                  <c:v>-45.522037110805897</c:v>
                </c:pt>
                <c:pt idx="72">
                  <c:v>-47.261068617582502</c:v>
                </c:pt>
                <c:pt idx="73">
                  <c:v>-48.983094503846097</c:v>
                </c:pt>
                <c:pt idx="74">
                  <c:v>-50.687093810256599</c:v>
                </c:pt>
                <c:pt idx="75">
                  <c:v>-52.372045577472598</c:v>
                </c:pt>
                <c:pt idx="76">
                  <c:v>-54.036928846153899</c:v>
                </c:pt>
                <c:pt idx="77">
                  <c:v>-13.5352115384615</c:v>
                </c:pt>
                <c:pt idx="78">
                  <c:v>-13.776290400549501</c:v>
                </c:pt>
                <c:pt idx="79">
                  <c:v>-13.975220571916999</c:v>
                </c:pt>
                <c:pt idx="80">
                  <c:v>-14.138720653663</c:v>
                </c:pt>
                <c:pt idx="81">
                  <c:v>-14.273509246886499</c:v>
                </c:pt>
                <c:pt idx="82">
                  <c:v>-14.386304952686199</c:v>
                </c:pt>
                <c:pt idx="83">
                  <c:v>-14.4838263721612</c:v>
                </c:pt>
                <c:pt idx="84">
                  <c:v>-14.572792106410301</c:v>
                </c:pt>
                <c:pt idx="85">
                  <c:v>-14.659920756532401</c:v>
                </c:pt>
                <c:pt idx="86">
                  <c:v>-14.7519309236264</c:v>
                </c:pt>
                <c:pt idx="87">
                  <c:v>-14.8555412087912</c:v>
                </c:pt>
                <c:pt idx="88">
                  <c:v>-14.687825549450601</c:v>
                </c:pt>
                <c:pt idx="89">
                  <c:v>-14.791785494505501</c:v>
                </c:pt>
                <c:pt idx="90">
                  <c:v>-14.8808826434677</c:v>
                </c:pt>
                <c:pt idx="91">
                  <c:v>-14.9558926007326</c:v>
                </c:pt>
                <c:pt idx="92">
                  <c:v>-15.017590970696</c:v>
                </c:pt>
                <c:pt idx="93">
                  <c:v>-15.066753357753299</c:v>
                </c:pt>
                <c:pt idx="94">
                  <c:v>-15.1041553663004</c:v>
                </c:pt>
                <c:pt idx="95">
                  <c:v>-15.1305726007326</c:v>
                </c:pt>
                <c:pt idx="96">
                  <c:v>-15.1467806654457</c:v>
                </c:pt>
                <c:pt idx="97">
                  <c:v>-15.1535551648352</c:v>
                </c:pt>
                <c:pt idx="98">
                  <c:v>-15.151671703296699</c:v>
                </c:pt>
                <c:pt idx="99">
                  <c:v>-14.731164835164799</c:v>
                </c:pt>
                <c:pt idx="100">
                  <c:v>-14.752483543956</c:v>
                </c:pt>
                <c:pt idx="101">
                  <c:v>-14.804025982905999</c:v>
                </c:pt>
                <c:pt idx="102">
                  <c:v>-14.8493098992674</c:v>
                </c:pt>
                <c:pt idx="103">
                  <c:v>-14.851853040292999</c:v>
                </c:pt>
                <c:pt idx="104">
                  <c:v>-14.775173153235601</c:v>
                </c:pt>
                <c:pt idx="105">
                  <c:v>-14.582787985348</c:v>
                </c:pt>
                <c:pt idx="106">
                  <c:v>-14.2382152838828</c:v>
                </c:pt>
                <c:pt idx="107">
                  <c:v>-13.7049727960928</c:v>
                </c:pt>
                <c:pt idx="108">
                  <c:v>-12.9465782692308</c:v>
                </c:pt>
                <c:pt idx="109">
                  <c:v>-11.9265494505494</c:v>
                </c:pt>
              </c:numCache>
            </c:numRef>
          </c:xVal>
          <c:yVal>
            <c:numRef>
              <c:f>'x=22,5m; x=43,5m'!$AW$6:$AW$115</c:f>
              <c:numCache>
                <c:formatCode>General</c:formatCode>
                <c:ptCount val="110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500</c:v>
                </c:pt>
                <c:pt idx="13">
                  <c:v>600</c:v>
                </c:pt>
                <c:pt idx="14">
                  <c:v>700</c:v>
                </c:pt>
                <c:pt idx="15">
                  <c:v>800</c:v>
                </c:pt>
                <c:pt idx="16">
                  <c:v>900</c:v>
                </c:pt>
                <c:pt idx="17">
                  <c:v>1000</c:v>
                </c:pt>
                <c:pt idx="18">
                  <c:v>1100</c:v>
                </c:pt>
                <c:pt idx="19">
                  <c:v>1200</c:v>
                </c:pt>
                <c:pt idx="20">
                  <c:v>1300</c:v>
                </c:pt>
                <c:pt idx="21">
                  <c:v>1400</c:v>
                </c:pt>
                <c:pt idx="22">
                  <c:v>1400</c:v>
                </c:pt>
                <c:pt idx="23">
                  <c:v>1500</c:v>
                </c:pt>
                <c:pt idx="24">
                  <c:v>1600</c:v>
                </c:pt>
                <c:pt idx="25">
                  <c:v>1700</c:v>
                </c:pt>
                <c:pt idx="26">
                  <c:v>1800</c:v>
                </c:pt>
                <c:pt idx="27">
                  <c:v>1900</c:v>
                </c:pt>
                <c:pt idx="28">
                  <c:v>2000</c:v>
                </c:pt>
                <c:pt idx="29">
                  <c:v>2100</c:v>
                </c:pt>
                <c:pt idx="30">
                  <c:v>2200</c:v>
                </c:pt>
                <c:pt idx="31">
                  <c:v>2300</c:v>
                </c:pt>
                <c:pt idx="32">
                  <c:v>2400</c:v>
                </c:pt>
                <c:pt idx="33">
                  <c:v>2400</c:v>
                </c:pt>
                <c:pt idx="34">
                  <c:v>2500</c:v>
                </c:pt>
                <c:pt idx="35">
                  <c:v>2600</c:v>
                </c:pt>
                <c:pt idx="36">
                  <c:v>2700</c:v>
                </c:pt>
                <c:pt idx="37">
                  <c:v>2800</c:v>
                </c:pt>
                <c:pt idx="38">
                  <c:v>2900</c:v>
                </c:pt>
                <c:pt idx="39">
                  <c:v>3000</c:v>
                </c:pt>
                <c:pt idx="40">
                  <c:v>3100</c:v>
                </c:pt>
                <c:pt idx="41">
                  <c:v>3200</c:v>
                </c:pt>
                <c:pt idx="42">
                  <c:v>3300</c:v>
                </c:pt>
                <c:pt idx="43">
                  <c:v>3400</c:v>
                </c:pt>
                <c:pt idx="44">
                  <c:v>3400</c:v>
                </c:pt>
                <c:pt idx="45">
                  <c:v>3500</c:v>
                </c:pt>
                <c:pt idx="46">
                  <c:v>3600</c:v>
                </c:pt>
                <c:pt idx="47">
                  <c:v>3700</c:v>
                </c:pt>
                <c:pt idx="48">
                  <c:v>3800</c:v>
                </c:pt>
                <c:pt idx="49">
                  <c:v>3900</c:v>
                </c:pt>
                <c:pt idx="50">
                  <c:v>4000</c:v>
                </c:pt>
                <c:pt idx="51">
                  <c:v>4100</c:v>
                </c:pt>
                <c:pt idx="52">
                  <c:v>4200</c:v>
                </c:pt>
                <c:pt idx="53">
                  <c:v>4300</c:v>
                </c:pt>
                <c:pt idx="54">
                  <c:v>4400</c:v>
                </c:pt>
                <c:pt idx="55">
                  <c:v>4400</c:v>
                </c:pt>
                <c:pt idx="56">
                  <c:v>4500</c:v>
                </c:pt>
                <c:pt idx="57">
                  <c:v>4600</c:v>
                </c:pt>
                <c:pt idx="58">
                  <c:v>4700</c:v>
                </c:pt>
                <c:pt idx="59">
                  <c:v>4800</c:v>
                </c:pt>
                <c:pt idx="60">
                  <c:v>4900</c:v>
                </c:pt>
                <c:pt idx="61">
                  <c:v>5000</c:v>
                </c:pt>
                <c:pt idx="62">
                  <c:v>5100</c:v>
                </c:pt>
                <c:pt idx="63">
                  <c:v>5200</c:v>
                </c:pt>
                <c:pt idx="64">
                  <c:v>5300</c:v>
                </c:pt>
                <c:pt idx="65">
                  <c:v>5400</c:v>
                </c:pt>
                <c:pt idx="66">
                  <c:v>5400</c:v>
                </c:pt>
                <c:pt idx="67">
                  <c:v>5500</c:v>
                </c:pt>
                <c:pt idx="68">
                  <c:v>5600</c:v>
                </c:pt>
                <c:pt idx="69">
                  <c:v>5700</c:v>
                </c:pt>
                <c:pt idx="70">
                  <c:v>5800</c:v>
                </c:pt>
                <c:pt idx="71">
                  <c:v>5900</c:v>
                </c:pt>
                <c:pt idx="72">
                  <c:v>6000</c:v>
                </c:pt>
                <c:pt idx="73">
                  <c:v>6100</c:v>
                </c:pt>
                <c:pt idx="74">
                  <c:v>6200</c:v>
                </c:pt>
                <c:pt idx="75">
                  <c:v>6300</c:v>
                </c:pt>
                <c:pt idx="76">
                  <c:v>6400</c:v>
                </c:pt>
                <c:pt idx="77">
                  <c:v>6400</c:v>
                </c:pt>
                <c:pt idx="78">
                  <c:v>6500</c:v>
                </c:pt>
                <c:pt idx="79">
                  <c:v>6600</c:v>
                </c:pt>
                <c:pt idx="80">
                  <c:v>6700</c:v>
                </c:pt>
                <c:pt idx="81">
                  <c:v>6800</c:v>
                </c:pt>
                <c:pt idx="82">
                  <c:v>6900</c:v>
                </c:pt>
                <c:pt idx="83">
                  <c:v>7000</c:v>
                </c:pt>
                <c:pt idx="84">
                  <c:v>7100</c:v>
                </c:pt>
                <c:pt idx="85">
                  <c:v>7200</c:v>
                </c:pt>
                <c:pt idx="86">
                  <c:v>7300</c:v>
                </c:pt>
                <c:pt idx="87">
                  <c:v>7400</c:v>
                </c:pt>
                <c:pt idx="88">
                  <c:v>7400</c:v>
                </c:pt>
                <c:pt idx="89">
                  <c:v>7500</c:v>
                </c:pt>
                <c:pt idx="90">
                  <c:v>7600</c:v>
                </c:pt>
                <c:pt idx="91">
                  <c:v>7700</c:v>
                </c:pt>
                <c:pt idx="92">
                  <c:v>7800</c:v>
                </c:pt>
                <c:pt idx="93">
                  <c:v>7900</c:v>
                </c:pt>
                <c:pt idx="94">
                  <c:v>8000</c:v>
                </c:pt>
                <c:pt idx="95">
                  <c:v>8100</c:v>
                </c:pt>
                <c:pt idx="96">
                  <c:v>8200</c:v>
                </c:pt>
                <c:pt idx="97">
                  <c:v>8300</c:v>
                </c:pt>
                <c:pt idx="98">
                  <c:v>8400</c:v>
                </c:pt>
                <c:pt idx="99">
                  <c:v>8400</c:v>
                </c:pt>
                <c:pt idx="100">
                  <c:v>8500</c:v>
                </c:pt>
                <c:pt idx="101">
                  <c:v>8600</c:v>
                </c:pt>
                <c:pt idx="102">
                  <c:v>8700</c:v>
                </c:pt>
                <c:pt idx="103">
                  <c:v>8800</c:v>
                </c:pt>
                <c:pt idx="104">
                  <c:v>8900</c:v>
                </c:pt>
                <c:pt idx="105">
                  <c:v>9000</c:v>
                </c:pt>
                <c:pt idx="106">
                  <c:v>9100</c:v>
                </c:pt>
                <c:pt idx="107">
                  <c:v>9200</c:v>
                </c:pt>
                <c:pt idx="108">
                  <c:v>9300</c:v>
                </c:pt>
                <c:pt idx="109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6939-48AE-AF9B-6C6018641788}"/>
            </c:ext>
          </c:extLst>
        </c:ser>
        <c:ser>
          <c:idx val="5"/>
          <c:order val="1"/>
          <c:tx>
            <c:strRef>
              <c:f>'x=22,5m; x=43,5m'!$BO$4</c:f>
              <c:strCache>
                <c:ptCount val="1"/>
                <c:pt idx="0">
                  <c:v>HSD el, semi-coarse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x=43,5m'!$BO$6:$BO$115</c:f>
              <c:numCache>
                <c:formatCode>General</c:formatCode>
                <c:ptCount val="110"/>
                <c:pt idx="0">
                  <c:v>54.242661057692402</c:v>
                </c:pt>
                <c:pt idx="1">
                  <c:v>53.445009588105499</c:v>
                </c:pt>
                <c:pt idx="2">
                  <c:v>52.641149366814602</c:v>
                </c:pt>
                <c:pt idx="3">
                  <c:v>51.833602708430703</c:v>
                </c:pt>
                <c:pt idx="4">
                  <c:v>51.024891927564902</c:v>
                </c:pt>
                <c:pt idx="5">
                  <c:v>50.217539338827898</c:v>
                </c:pt>
                <c:pt idx="6">
                  <c:v>49.414067256830798</c:v>
                </c:pt>
                <c:pt idx="7">
                  <c:v>48.616997996184502</c:v>
                </c:pt>
                <c:pt idx="8">
                  <c:v>47.828853871500399</c:v>
                </c:pt>
                <c:pt idx="9">
                  <c:v>47.052157197388901</c:v>
                </c:pt>
                <c:pt idx="10">
                  <c:v>46.289430288461503</c:v>
                </c:pt>
                <c:pt idx="11">
                  <c:v>47.120368269230802</c:v>
                </c:pt>
                <c:pt idx="12">
                  <c:v>45.239210135406701</c:v>
                </c:pt>
                <c:pt idx="13">
                  <c:v>43.381163239956201</c:v>
                </c:pt>
                <c:pt idx="14">
                  <c:v>41.542698661692498</c:v>
                </c:pt>
                <c:pt idx="15">
                  <c:v>39.720287479428698</c:v>
                </c:pt>
                <c:pt idx="16">
                  <c:v>37.910400771978097</c:v>
                </c:pt>
                <c:pt idx="17">
                  <c:v>36.109509618153901</c:v>
                </c:pt>
                <c:pt idx="18">
                  <c:v>34.314085096769297</c:v>
                </c:pt>
                <c:pt idx="19">
                  <c:v>32.5205982866376</c:v>
                </c:pt>
                <c:pt idx="20">
                  <c:v>30.7255202665715</c:v>
                </c:pt>
                <c:pt idx="21">
                  <c:v>28.925322115384699</c:v>
                </c:pt>
                <c:pt idx="22">
                  <c:v>29.9663105769231</c:v>
                </c:pt>
                <c:pt idx="23">
                  <c:v>28.1696233648352</c:v>
                </c:pt>
                <c:pt idx="24">
                  <c:v>26.3857091293041</c:v>
                </c:pt>
                <c:pt idx="25">
                  <c:v>24.611985399999998</c:v>
                </c:pt>
                <c:pt idx="26">
                  <c:v>22.845869706593401</c:v>
                </c:pt>
                <c:pt idx="27">
                  <c:v>21.084779578754599</c:v>
                </c:pt>
                <c:pt idx="28">
                  <c:v>19.3261325461539</c:v>
                </c:pt>
                <c:pt idx="29">
                  <c:v>17.567346138461499</c:v>
                </c:pt>
                <c:pt idx="30">
                  <c:v>15.8058378853479</c:v>
                </c:pt>
                <c:pt idx="31">
                  <c:v>14.039025316483499</c:v>
                </c:pt>
                <c:pt idx="32">
                  <c:v>12.2643259615385</c:v>
                </c:pt>
                <c:pt idx="33">
                  <c:v>13.293839423076999</c:v>
                </c:pt>
                <c:pt idx="34">
                  <c:v>11.5308250118242</c:v>
                </c:pt>
                <c:pt idx="35">
                  <c:v>9.7953168375238295</c:v>
                </c:pt>
                <c:pt idx="36">
                  <c:v>8.0791067750769692</c:v>
                </c:pt>
                <c:pt idx="37">
                  <c:v>6.3739866993846697</c:v>
                </c:pt>
                <c:pt idx="38">
                  <c:v>4.6717484853480302</c:v>
                </c:pt>
                <c:pt idx="39">
                  <c:v>2.96418400786817</c:v>
                </c:pt>
                <c:pt idx="40">
                  <c:v>1.2430851418461799</c:v>
                </c:pt>
                <c:pt idx="41">
                  <c:v>-0.499756237816812</c:v>
                </c:pt>
                <c:pt idx="42">
                  <c:v>-2.2725482562197499</c:v>
                </c:pt>
                <c:pt idx="43">
                  <c:v>-4.0834990384615004</c:v>
                </c:pt>
                <c:pt idx="44">
                  <c:v>-2.7977711538461398</c:v>
                </c:pt>
                <c:pt idx="45">
                  <c:v>-4.6416942335604201</c:v>
                </c:pt>
                <c:pt idx="46">
                  <c:v>-6.5168776925128</c:v>
                </c:pt>
                <c:pt idx="47">
                  <c:v>-8.4155513241538404</c:v>
                </c:pt>
                <c:pt idx="48">
                  <c:v>-10.329944921934</c:v>
                </c:pt>
                <c:pt idx="49">
                  <c:v>-12.252288279304</c:v>
                </c:pt>
                <c:pt idx="50">
                  <c:v>-14.174811189714299</c:v>
                </c:pt>
                <c:pt idx="51">
                  <c:v>-16.089743446615401</c:v>
                </c:pt>
                <c:pt idx="52">
                  <c:v>-17.989314843457901</c:v>
                </c:pt>
                <c:pt idx="53">
                  <c:v>-19.8657551736923</c:v>
                </c:pt>
                <c:pt idx="54">
                  <c:v>-21.711294230769202</c:v>
                </c:pt>
                <c:pt idx="55">
                  <c:v>-20.217925961538398</c:v>
                </c:pt>
                <c:pt idx="56">
                  <c:v>-22.043205815934002</c:v>
                </c:pt>
                <c:pt idx="57">
                  <c:v>-23.8617684230768</c:v>
                </c:pt>
                <c:pt idx="58">
                  <c:v>-25.670193403846099</c:v>
                </c:pt>
                <c:pt idx="59">
                  <c:v>-27.4650603791208</c:v>
                </c:pt>
                <c:pt idx="60">
                  <c:v>-29.242948969780102</c:v>
                </c:pt>
                <c:pt idx="61">
                  <c:v>-31.0004387967032</c:v>
                </c:pt>
                <c:pt idx="62">
                  <c:v>-32.734109480769199</c:v>
                </c:pt>
                <c:pt idx="63">
                  <c:v>-34.440540642857101</c:v>
                </c:pt>
                <c:pt idx="64">
                  <c:v>-36.116311903846103</c:v>
                </c:pt>
                <c:pt idx="65">
                  <c:v>-37.758002884615301</c:v>
                </c:pt>
                <c:pt idx="66">
                  <c:v>-36.532246153846103</c:v>
                </c:pt>
                <c:pt idx="67">
                  <c:v>-38.147285824945101</c:v>
                </c:pt>
                <c:pt idx="68">
                  <c:v>-39.741676593699701</c:v>
                </c:pt>
                <c:pt idx="69">
                  <c:v>-41.309858236153801</c:v>
                </c:pt>
                <c:pt idx="70">
                  <c:v>-42.846270528351702</c:v>
                </c:pt>
                <c:pt idx="71">
                  <c:v>-44.345353246336998</c:v>
                </c:pt>
                <c:pt idx="72">
                  <c:v>-45.801546166153798</c:v>
                </c:pt>
                <c:pt idx="73">
                  <c:v>-47.2092890638461</c:v>
                </c:pt>
                <c:pt idx="74">
                  <c:v>-48.563021715457801</c:v>
                </c:pt>
                <c:pt idx="75">
                  <c:v>-49.857183897032897</c:v>
                </c:pt>
                <c:pt idx="76">
                  <c:v>-51.086215384615301</c:v>
                </c:pt>
                <c:pt idx="77">
                  <c:v>-51.930657692307598</c:v>
                </c:pt>
                <c:pt idx="78">
                  <c:v>-52.563447221978002</c:v>
                </c:pt>
                <c:pt idx="79">
                  <c:v>-53.098995810012298</c:v>
                </c:pt>
                <c:pt idx="80">
                  <c:v>-53.554750964102503</c:v>
                </c:pt>
                <c:pt idx="81">
                  <c:v>-53.948160191941398</c:v>
                </c:pt>
                <c:pt idx="82">
                  <c:v>-54.296671001221</c:v>
                </c:pt>
                <c:pt idx="83">
                  <c:v>-54.617730899633699</c:v>
                </c:pt>
                <c:pt idx="84">
                  <c:v>-54.928787394871698</c:v>
                </c:pt>
                <c:pt idx="85">
                  <c:v>-55.247287994627499</c:v>
                </c:pt>
                <c:pt idx="86">
                  <c:v>-55.590680206593298</c:v>
                </c:pt>
                <c:pt idx="87">
                  <c:v>-55.976411538461498</c:v>
                </c:pt>
                <c:pt idx="88">
                  <c:v>-55.756344230769201</c:v>
                </c:pt>
                <c:pt idx="89">
                  <c:v>-56.198079791208798</c:v>
                </c:pt>
                <c:pt idx="90">
                  <c:v>-56.687763561660603</c:v>
                </c:pt>
                <c:pt idx="91">
                  <c:v>-57.2102613589743</c:v>
                </c:pt>
                <c:pt idx="92">
                  <c:v>-57.750439</c:v>
                </c:pt>
                <c:pt idx="93">
                  <c:v>-58.293162301587301</c:v>
                </c:pt>
                <c:pt idx="94">
                  <c:v>-58.823297080586102</c:v>
                </c:pt>
                <c:pt idx="95">
                  <c:v>-59.325709153846098</c:v>
                </c:pt>
                <c:pt idx="96">
                  <c:v>-59.785264338217303</c:v>
                </c:pt>
                <c:pt idx="97">
                  <c:v>-60.186828450549399</c:v>
                </c:pt>
                <c:pt idx="98">
                  <c:v>-60.515267307692298</c:v>
                </c:pt>
                <c:pt idx="99">
                  <c:v>-58.644859615384703</c:v>
                </c:pt>
                <c:pt idx="100">
                  <c:v>-59.203297825824301</c:v>
                </c:pt>
                <c:pt idx="101">
                  <c:v>-60.168734473504301</c:v>
                </c:pt>
                <c:pt idx="102">
                  <c:v>-61.336847088461603</c:v>
                </c:pt>
                <c:pt idx="103">
                  <c:v>-62.503313200732698</c:v>
                </c:pt>
                <c:pt idx="104">
                  <c:v>-63.4638103403542</c:v>
                </c:pt>
                <c:pt idx="105">
                  <c:v>-64.014016037362694</c:v>
                </c:pt>
                <c:pt idx="106">
                  <c:v>-63.949607821794899</c:v>
                </c:pt>
                <c:pt idx="107">
                  <c:v>-63.0662632236874</c:v>
                </c:pt>
                <c:pt idx="108">
                  <c:v>-61.159659773077202</c:v>
                </c:pt>
                <c:pt idx="109">
                  <c:v>-58.0254750000001</c:v>
                </c:pt>
              </c:numCache>
            </c:numRef>
          </c:xVal>
          <c:yVal>
            <c:numRef>
              <c:f>'x=22,5m; x=43,5m'!$BM$6:$BM$115</c:f>
              <c:numCache>
                <c:formatCode>General</c:formatCode>
                <c:ptCount val="110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500</c:v>
                </c:pt>
                <c:pt idx="13">
                  <c:v>600</c:v>
                </c:pt>
                <c:pt idx="14">
                  <c:v>700</c:v>
                </c:pt>
                <c:pt idx="15">
                  <c:v>800</c:v>
                </c:pt>
                <c:pt idx="16">
                  <c:v>900</c:v>
                </c:pt>
                <c:pt idx="17">
                  <c:v>1000</c:v>
                </c:pt>
                <c:pt idx="18">
                  <c:v>1100</c:v>
                </c:pt>
                <c:pt idx="19">
                  <c:v>1200</c:v>
                </c:pt>
                <c:pt idx="20">
                  <c:v>1300</c:v>
                </c:pt>
                <c:pt idx="21">
                  <c:v>1400</c:v>
                </c:pt>
                <c:pt idx="22">
                  <c:v>1400</c:v>
                </c:pt>
                <c:pt idx="23">
                  <c:v>1500</c:v>
                </c:pt>
                <c:pt idx="24">
                  <c:v>1600</c:v>
                </c:pt>
                <c:pt idx="25">
                  <c:v>1700</c:v>
                </c:pt>
                <c:pt idx="26">
                  <c:v>1800</c:v>
                </c:pt>
                <c:pt idx="27">
                  <c:v>1900</c:v>
                </c:pt>
                <c:pt idx="28">
                  <c:v>2000</c:v>
                </c:pt>
                <c:pt idx="29">
                  <c:v>2100</c:v>
                </c:pt>
                <c:pt idx="30">
                  <c:v>2200</c:v>
                </c:pt>
                <c:pt idx="31">
                  <c:v>2300</c:v>
                </c:pt>
                <c:pt idx="32">
                  <c:v>2400</c:v>
                </c:pt>
                <c:pt idx="33">
                  <c:v>2400</c:v>
                </c:pt>
                <c:pt idx="34">
                  <c:v>2500</c:v>
                </c:pt>
                <c:pt idx="35">
                  <c:v>2600</c:v>
                </c:pt>
                <c:pt idx="36">
                  <c:v>2700</c:v>
                </c:pt>
                <c:pt idx="37">
                  <c:v>2800</c:v>
                </c:pt>
                <c:pt idx="38">
                  <c:v>2900</c:v>
                </c:pt>
                <c:pt idx="39">
                  <c:v>3000</c:v>
                </c:pt>
                <c:pt idx="40">
                  <c:v>3100</c:v>
                </c:pt>
                <c:pt idx="41">
                  <c:v>3200</c:v>
                </c:pt>
                <c:pt idx="42">
                  <c:v>3300</c:v>
                </c:pt>
                <c:pt idx="43">
                  <c:v>3400</c:v>
                </c:pt>
                <c:pt idx="44">
                  <c:v>3400</c:v>
                </c:pt>
                <c:pt idx="45">
                  <c:v>3500</c:v>
                </c:pt>
                <c:pt idx="46">
                  <c:v>3600</c:v>
                </c:pt>
                <c:pt idx="47">
                  <c:v>3700</c:v>
                </c:pt>
                <c:pt idx="48">
                  <c:v>3800</c:v>
                </c:pt>
                <c:pt idx="49">
                  <c:v>3900</c:v>
                </c:pt>
                <c:pt idx="50">
                  <c:v>4000</c:v>
                </c:pt>
                <c:pt idx="51">
                  <c:v>4100</c:v>
                </c:pt>
                <c:pt idx="52">
                  <c:v>4200</c:v>
                </c:pt>
                <c:pt idx="53">
                  <c:v>4300</c:v>
                </c:pt>
                <c:pt idx="54">
                  <c:v>4400</c:v>
                </c:pt>
                <c:pt idx="55">
                  <c:v>4400</c:v>
                </c:pt>
                <c:pt idx="56">
                  <c:v>4500</c:v>
                </c:pt>
                <c:pt idx="57">
                  <c:v>4600</c:v>
                </c:pt>
                <c:pt idx="58">
                  <c:v>4700</c:v>
                </c:pt>
                <c:pt idx="59">
                  <c:v>4800</c:v>
                </c:pt>
                <c:pt idx="60">
                  <c:v>4900</c:v>
                </c:pt>
                <c:pt idx="61">
                  <c:v>5000</c:v>
                </c:pt>
                <c:pt idx="62">
                  <c:v>5100</c:v>
                </c:pt>
                <c:pt idx="63">
                  <c:v>5200</c:v>
                </c:pt>
                <c:pt idx="64">
                  <c:v>5300</c:v>
                </c:pt>
                <c:pt idx="65">
                  <c:v>5400</c:v>
                </c:pt>
                <c:pt idx="66">
                  <c:v>5400</c:v>
                </c:pt>
                <c:pt idx="67">
                  <c:v>5500</c:v>
                </c:pt>
                <c:pt idx="68">
                  <c:v>5600</c:v>
                </c:pt>
                <c:pt idx="69">
                  <c:v>5700</c:v>
                </c:pt>
                <c:pt idx="70">
                  <c:v>5800</c:v>
                </c:pt>
                <c:pt idx="71">
                  <c:v>5900</c:v>
                </c:pt>
                <c:pt idx="72">
                  <c:v>6000</c:v>
                </c:pt>
                <c:pt idx="73">
                  <c:v>6100</c:v>
                </c:pt>
                <c:pt idx="74">
                  <c:v>6200</c:v>
                </c:pt>
                <c:pt idx="75">
                  <c:v>6300</c:v>
                </c:pt>
                <c:pt idx="76">
                  <c:v>6400</c:v>
                </c:pt>
                <c:pt idx="77">
                  <c:v>6400</c:v>
                </c:pt>
                <c:pt idx="78">
                  <c:v>6500</c:v>
                </c:pt>
                <c:pt idx="79">
                  <c:v>6600</c:v>
                </c:pt>
                <c:pt idx="80">
                  <c:v>6700</c:v>
                </c:pt>
                <c:pt idx="81">
                  <c:v>6800</c:v>
                </c:pt>
                <c:pt idx="82">
                  <c:v>6900</c:v>
                </c:pt>
                <c:pt idx="83">
                  <c:v>7000</c:v>
                </c:pt>
                <c:pt idx="84">
                  <c:v>7100</c:v>
                </c:pt>
                <c:pt idx="85">
                  <c:v>7200</c:v>
                </c:pt>
                <c:pt idx="86">
                  <c:v>7300</c:v>
                </c:pt>
                <c:pt idx="87">
                  <c:v>7400</c:v>
                </c:pt>
                <c:pt idx="88">
                  <c:v>7400</c:v>
                </c:pt>
                <c:pt idx="89">
                  <c:v>7500</c:v>
                </c:pt>
                <c:pt idx="90">
                  <c:v>7600</c:v>
                </c:pt>
                <c:pt idx="91">
                  <c:v>7700</c:v>
                </c:pt>
                <c:pt idx="92">
                  <c:v>7800</c:v>
                </c:pt>
                <c:pt idx="93">
                  <c:v>7900</c:v>
                </c:pt>
                <c:pt idx="94">
                  <c:v>8000</c:v>
                </c:pt>
                <c:pt idx="95">
                  <c:v>8100</c:v>
                </c:pt>
                <c:pt idx="96">
                  <c:v>8200</c:v>
                </c:pt>
                <c:pt idx="97">
                  <c:v>8300</c:v>
                </c:pt>
                <c:pt idx="98">
                  <c:v>8400</c:v>
                </c:pt>
                <c:pt idx="99">
                  <c:v>8400</c:v>
                </c:pt>
                <c:pt idx="100">
                  <c:v>8500</c:v>
                </c:pt>
                <c:pt idx="101">
                  <c:v>8600</c:v>
                </c:pt>
                <c:pt idx="102">
                  <c:v>8700</c:v>
                </c:pt>
                <c:pt idx="103">
                  <c:v>8800</c:v>
                </c:pt>
                <c:pt idx="104">
                  <c:v>8900</c:v>
                </c:pt>
                <c:pt idx="105">
                  <c:v>9000</c:v>
                </c:pt>
                <c:pt idx="106">
                  <c:v>9100</c:v>
                </c:pt>
                <c:pt idx="107">
                  <c:v>9200</c:v>
                </c:pt>
                <c:pt idx="108">
                  <c:v>9300</c:v>
                </c:pt>
                <c:pt idx="109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6939-48AE-AF9B-6C6018641788}"/>
            </c:ext>
          </c:extLst>
        </c:ser>
        <c:ser>
          <c:idx val="2"/>
          <c:order val="2"/>
          <c:tx>
            <c:strRef>
              <c:f>'x=22,5m; x=43,5m'!$AV$4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228B22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x=43,5m'!$AV$6:$AV$49</c:f>
              <c:numCache>
                <c:formatCode>General</c:formatCode>
                <c:ptCount val="44"/>
                <c:pt idx="0">
                  <c:v>53.645544230769502</c:v>
                </c:pt>
                <c:pt idx="1">
                  <c:v>52.8702563591212</c:v>
                </c:pt>
                <c:pt idx="2">
                  <c:v>52.0997914719905</c:v>
                </c:pt>
                <c:pt idx="3">
                  <c:v>51.332967375384897</c:v>
                </c:pt>
                <c:pt idx="4">
                  <c:v>50.5686018753116</c:v>
                </c:pt>
                <c:pt idx="5">
                  <c:v>49.805512777777999</c:v>
                </c:pt>
                <c:pt idx="6">
                  <c:v>49.042517888791501</c:v>
                </c:pt>
                <c:pt idx="7">
                  <c:v>48.278435014359196</c:v>
                </c:pt>
                <c:pt idx="8">
                  <c:v>47.5120819604887</c:v>
                </c:pt>
                <c:pt idx="9">
                  <c:v>46.742276533187102</c:v>
                </c:pt>
                <c:pt idx="10">
                  <c:v>45.967836538461803</c:v>
                </c:pt>
                <c:pt idx="11">
                  <c:v>48.228555769230802</c:v>
                </c:pt>
                <c:pt idx="12">
                  <c:v>42.661167167912097</c:v>
                </c:pt>
                <c:pt idx="13">
                  <c:v>37.273454179194196</c:v>
                </c:pt>
                <c:pt idx="14">
                  <c:v>32.023703267692298</c:v>
                </c:pt>
                <c:pt idx="15">
                  <c:v>26.870200898021999</c:v>
                </c:pt>
                <c:pt idx="16">
                  <c:v>21.771233534798501</c:v>
                </c:pt>
                <c:pt idx="17">
                  <c:v>16.685087642637399</c:v>
                </c:pt>
                <c:pt idx="18">
                  <c:v>11.570049686153901</c:v>
                </c:pt>
                <c:pt idx="19">
                  <c:v>6.3844061299633799</c:v>
                </c:pt>
                <c:pt idx="20">
                  <c:v>1.08644343868134</c:v>
                </c:pt>
                <c:pt idx="21">
                  <c:v>-4.3655519230769304</c:v>
                </c:pt>
                <c:pt idx="22">
                  <c:v>-0.44677307692309398</c:v>
                </c:pt>
                <c:pt idx="23">
                  <c:v>-6.11371900208791</c:v>
                </c:pt>
                <c:pt idx="24">
                  <c:v>-11.606869707545799</c:v>
                </c:pt>
                <c:pt idx="25">
                  <c:v>-16.959085983846201</c:v>
                </c:pt>
                <c:pt idx="26">
                  <c:v>-22.2032286215385</c:v>
                </c:pt>
                <c:pt idx="27">
                  <c:v>-27.372158411172101</c:v>
                </c:pt>
                <c:pt idx="28">
                  <c:v>-32.498736143296703</c:v>
                </c:pt>
                <c:pt idx="29">
                  <c:v>-37.615822608461499</c:v>
                </c:pt>
                <c:pt idx="30">
                  <c:v>-42.756278597216102</c:v>
                </c:pt>
                <c:pt idx="31">
                  <c:v>-47.952964900109798</c:v>
                </c:pt>
                <c:pt idx="32">
                  <c:v>-53.238742307692299</c:v>
                </c:pt>
                <c:pt idx="33">
                  <c:v>-13.648340201465199</c:v>
                </c:pt>
                <c:pt idx="34">
                  <c:v>-14.3515276168498</c:v>
                </c:pt>
                <c:pt idx="35">
                  <c:v>-14.540897712576299</c:v>
                </c:pt>
                <c:pt idx="36">
                  <c:v>-14.3503691128205</c:v>
                </c:pt>
                <c:pt idx="37">
                  <c:v>-13.913860441758199</c:v>
                </c:pt>
                <c:pt idx="38">
                  <c:v>-13.365290323565301</c:v>
                </c:pt>
                <c:pt idx="39">
                  <c:v>-12.838577382417601</c:v>
                </c:pt>
                <c:pt idx="40">
                  <c:v>-12.4676402424908</c:v>
                </c:pt>
                <c:pt idx="41">
                  <c:v>-12.3863975279609</c:v>
                </c:pt>
                <c:pt idx="42">
                  <c:v>-12.7287678630037</c:v>
                </c:pt>
                <c:pt idx="43">
                  <c:v>-13.6286698717949</c:v>
                </c:pt>
              </c:numCache>
            </c:numRef>
          </c:xVal>
          <c:yVal>
            <c:numRef>
              <c:f>'x=22,5m; x=43,5m'!$AT$6:$AT$49</c:f>
              <c:numCache>
                <c:formatCode>General</c:formatCode>
                <c:ptCount val="44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6939-48AE-AF9B-6C6018641788}"/>
            </c:ext>
          </c:extLst>
        </c:ser>
        <c:ser>
          <c:idx val="3"/>
          <c:order val="3"/>
          <c:tx>
            <c:strRef>
              <c:f>'x=22,5m; x=43,5m'!$BL$4</c:f>
              <c:strCache>
                <c:ptCount val="1"/>
                <c:pt idx="0">
                  <c:v>HSD el,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x=43,5m'!$BL$6:$BL$49</c:f>
              <c:numCache>
                <c:formatCode>General</c:formatCode>
                <c:ptCount val="44"/>
                <c:pt idx="0">
                  <c:v>53.4043298076922</c:v>
                </c:pt>
                <c:pt idx="1">
                  <c:v>52.619951400944899</c:v>
                </c:pt>
                <c:pt idx="2">
                  <c:v>51.843711547843597</c:v>
                </c:pt>
                <c:pt idx="3">
                  <c:v>51.073338029794698</c:v>
                </c:pt>
                <c:pt idx="4">
                  <c:v>50.306558628205003</c:v>
                </c:pt>
                <c:pt idx="5">
                  <c:v>49.541101124480903</c:v>
                </c:pt>
                <c:pt idx="6">
                  <c:v>48.774693300029099</c:v>
                </c:pt>
                <c:pt idx="7">
                  <c:v>48.005062936256202</c:v>
                </c:pt>
                <c:pt idx="8">
                  <c:v>47.2299378145688</c:v>
                </c:pt>
                <c:pt idx="9">
                  <c:v>46.447045716373502</c:v>
                </c:pt>
                <c:pt idx="10">
                  <c:v>45.654114423076798</c:v>
                </c:pt>
                <c:pt idx="11">
                  <c:v>47.6085480769231</c:v>
                </c:pt>
                <c:pt idx="12">
                  <c:v>41.837416358659297</c:v>
                </c:pt>
                <c:pt idx="13">
                  <c:v>36.468831822681302</c:v>
                </c:pt>
                <c:pt idx="14">
                  <c:v>31.399822944461501</c:v>
                </c:pt>
                <c:pt idx="15">
                  <c:v>26.5274181994725</c:v>
                </c:pt>
                <c:pt idx="16">
                  <c:v>21.748646063186801</c:v>
                </c:pt>
                <c:pt idx="17">
                  <c:v>16.9605350110769</c:v>
                </c:pt>
                <c:pt idx="18">
                  <c:v>12.060113518615401</c:v>
                </c:pt>
                <c:pt idx="19">
                  <c:v>6.9444100612747404</c:v>
                </c:pt>
                <c:pt idx="20">
                  <c:v>1.5104531145275</c:v>
                </c:pt>
                <c:pt idx="21">
                  <c:v>-4.3447288461538403</c:v>
                </c:pt>
                <c:pt idx="22">
                  <c:v>-1.3597894230769201</c:v>
                </c:pt>
                <c:pt idx="23">
                  <c:v>-7.1535125906373596</c:v>
                </c:pt>
                <c:pt idx="24">
                  <c:v>-12.483907541289399</c:v>
                </c:pt>
                <c:pt idx="25">
                  <c:v>-17.453606451384601</c:v>
                </c:pt>
                <c:pt idx="26">
                  <c:v>-22.1652414972747</c:v>
                </c:pt>
                <c:pt idx="27">
                  <c:v>-26.7214448553114</c:v>
                </c:pt>
                <c:pt idx="28">
                  <c:v>-31.224848701846199</c:v>
                </c:pt>
                <c:pt idx="29">
                  <c:v>-35.778085213230803</c:v>
                </c:pt>
                <c:pt idx="30">
                  <c:v>-40.4837865658168</c:v>
                </c:pt>
                <c:pt idx="31">
                  <c:v>-45.444584935956001</c:v>
                </c:pt>
                <c:pt idx="32">
                  <c:v>-50.763112499999998</c:v>
                </c:pt>
                <c:pt idx="33">
                  <c:v>-51.989881730769298</c:v>
                </c:pt>
                <c:pt idx="34">
                  <c:v>-54.460433732967097</c:v>
                </c:pt>
                <c:pt idx="35">
                  <c:v>-54.754142349084297</c:v>
                </c:pt>
                <c:pt idx="36">
                  <c:v>-53.679562464102602</c:v>
                </c:pt>
                <c:pt idx="37">
                  <c:v>-52.045248963003701</c:v>
                </c:pt>
                <c:pt idx="38">
                  <c:v>-50.659756730769203</c:v>
                </c:pt>
                <c:pt idx="39">
                  <c:v>-50.331640652380898</c:v>
                </c:pt>
                <c:pt idx="40">
                  <c:v>-51.869455612820502</c:v>
                </c:pt>
                <c:pt idx="41">
                  <c:v>-56.081756497069598</c:v>
                </c:pt>
                <c:pt idx="42">
                  <c:v>-63.777098190109797</c:v>
                </c:pt>
                <c:pt idx="43">
                  <c:v>-75.764035576923106</c:v>
                </c:pt>
              </c:numCache>
            </c:numRef>
          </c:xVal>
          <c:yVal>
            <c:numRef>
              <c:f>'x=22,5m; x=43,5m'!$BJ$6:$BJ$49</c:f>
              <c:numCache>
                <c:formatCode>General</c:formatCode>
                <c:ptCount val="44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6939-48AE-AF9B-6C6018641788}"/>
            </c:ext>
          </c:extLst>
        </c:ser>
        <c:ser>
          <c:idx val="0"/>
          <c:order val="4"/>
          <c:tx>
            <c:strRef>
              <c:f>'x=22,5m; x=43,5m'!$AL$4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'x=22,5m; x=43,5m'!$AL$6:$AL$46</c:f>
              <c:numCache>
                <c:formatCode>General</c:formatCode>
                <c:ptCount val="41"/>
                <c:pt idx="0">
                  <c:v>53.632860000000001</c:v>
                </c:pt>
                <c:pt idx="1">
                  <c:v>47.1663</c:v>
                </c:pt>
                <c:pt idx="2">
                  <c:v>41.721550000000001</c:v>
                </c:pt>
                <c:pt idx="3">
                  <c:v>36.319510000000001</c:v>
                </c:pt>
                <c:pt idx="4">
                  <c:v>30.953019999999999</c:v>
                </c:pt>
                <c:pt idx="5">
                  <c:v>25.615069999999999</c:v>
                </c:pt>
                <c:pt idx="6">
                  <c:v>20.299130000000002</c:v>
                </c:pt>
                <c:pt idx="7">
                  <c:v>14.99962</c:v>
                </c:pt>
                <c:pt idx="8">
                  <c:v>9.7123290000000004</c:v>
                </c:pt>
                <c:pt idx="9">
                  <c:v>4.4349489999999996</c:v>
                </c:pt>
                <c:pt idx="10">
                  <c:v>-0.83240899999999995</c:v>
                </c:pt>
                <c:pt idx="11">
                  <c:v>-6.2292019999999999</c:v>
                </c:pt>
                <c:pt idx="12">
                  <c:v>-11.696070000000001</c:v>
                </c:pt>
                <c:pt idx="13">
                  <c:v>-17.14573</c:v>
                </c:pt>
                <c:pt idx="14">
                  <c:v>-22.572130000000001</c:v>
                </c:pt>
                <c:pt idx="15">
                  <c:v>-27.964929999999999</c:v>
                </c:pt>
                <c:pt idx="16">
                  <c:v>-33.310299999999998</c:v>
                </c:pt>
                <c:pt idx="17">
                  <c:v>-38.591679999999997</c:v>
                </c:pt>
                <c:pt idx="18">
                  <c:v>-43.791719999999998</c:v>
                </c:pt>
                <c:pt idx="19">
                  <c:v>-48.892420000000001</c:v>
                </c:pt>
                <c:pt idx="20">
                  <c:v>-53.87632</c:v>
                </c:pt>
                <c:pt idx="21">
                  <c:v>-14.56339</c:v>
                </c:pt>
                <c:pt idx="22">
                  <c:v>-15.265790000000001</c:v>
                </c:pt>
                <c:pt idx="23">
                  <c:v>-15.75165</c:v>
                </c:pt>
                <c:pt idx="24">
                  <c:v>-16.09374</c:v>
                </c:pt>
                <c:pt idx="25">
                  <c:v>-16.317129999999999</c:v>
                </c:pt>
                <c:pt idx="26">
                  <c:v>-16.388739999999999</c:v>
                </c:pt>
                <c:pt idx="27">
                  <c:v>-16.18723</c:v>
                </c:pt>
                <c:pt idx="28">
                  <c:v>-15.510590000000001</c:v>
                </c:pt>
                <c:pt idx="29">
                  <c:v>-14.21322</c:v>
                </c:pt>
                <c:pt idx="30">
                  <c:v>-12.29519</c:v>
                </c:pt>
              </c:numCache>
            </c:numRef>
          </c:xVal>
          <c:yVal>
            <c:numRef>
              <c:f>'x=22,5m; x=43,5m'!$AK$6:$AK$46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3-6939-48AE-AF9B-6C6018641788}"/>
            </c:ext>
          </c:extLst>
        </c:ser>
        <c:ser>
          <c:idx val="1"/>
          <c:order val="5"/>
          <c:tx>
            <c:strRef>
              <c:f>'x=22,5m; x=43,5m'!$BB$4</c:f>
              <c:strCache>
                <c:ptCount val="1"/>
                <c:pt idx="0">
                  <c:v>Linear el, fine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x=43,5m'!$BB$6:$BB$46</c:f>
              <c:numCache>
                <c:formatCode>General</c:formatCode>
                <c:ptCount val="41"/>
                <c:pt idx="0">
                  <c:v>54.428379999999997</c:v>
                </c:pt>
                <c:pt idx="1">
                  <c:v>47.660559999999997</c:v>
                </c:pt>
                <c:pt idx="2">
                  <c:v>42.054560000000002</c:v>
                </c:pt>
                <c:pt idx="3">
                  <c:v>36.493839999999999</c:v>
                </c:pt>
                <c:pt idx="4">
                  <c:v>30.97166</c:v>
                </c:pt>
                <c:pt idx="5">
                  <c:v>25.482299999999999</c:v>
                </c:pt>
                <c:pt idx="6">
                  <c:v>20.021850000000001</c:v>
                </c:pt>
                <c:pt idx="7">
                  <c:v>14.58906</c:v>
                </c:pt>
                <c:pt idx="8">
                  <c:v>9.1863100000000006</c:v>
                </c:pt>
                <c:pt idx="9">
                  <c:v>3.820535</c:v>
                </c:pt>
                <c:pt idx="10">
                  <c:v>-1.495865</c:v>
                </c:pt>
                <c:pt idx="11">
                  <c:v>-7.0337100000000001</c:v>
                </c:pt>
                <c:pt idx="12">
                  <c:v>-12.72259</c:v>
                </c:pt>
                <c:pt idx="13">
                  <c:v>-18.315619999999999</c:v>
                </c:pt>
                <c:pt idx="14">
                  <c:v>-23.792159999999999</c:v>
                </c:pt>
                <c:pt idx="15">
                  <c:v>-29.12396</c:v>
                </c:pt>
                <c:pt idx="16">
                  <c:v>-34.276870000000002</c:v>
                </c:pt>
                <c:pt idx="17">
                  <c:v>-39.21396</c:v>
                </c:pt>
                <c:pt idx="18">
                  <c:v>-43.898960000000002</c:v>
                </c:pt>
                <c:pt idx="19">
                  <c:v>-48.299120000000002</c:v>
                </c:pt>
                <c:pt idx="20">
                  <c:v>-52.384749999999997</c:v>
                </c:pt>
                <c:pt idx="21">
                  <c:v>-56.415770000000002</c:v>
                </c:pt>
                <c:pt idx="22">
                  <c:v>-58.421680000000002</c:v>
                </c:pt>
                <c:pt idx="23">
                  <c:v>-60.133670000000002</c:v>
                </c:pt>
                <c:pt idx="24">
                  <c:v>-61.74156</c:v>
                </c:pt>
                <c:pt idx="25">
                  <c:v>-63.344920000000002</c:v>
                </c:pt>
                <c:pt idx="26">
                  <c:v>-64.818049999999999</c:v>
                </c:pt>
                <c:pt idx="27">
                  <c:v>-65.75779</c:v>
                </c:pt>
                <c:pt idx="28">
                  <c:v>-65.399540000000002</c:v>
                </c:pt>
                <c:pt idx="29">
                  <c:v>-63.080069999999999</c:v>
                </c:pt>
                <c:pt idx="30">
                  <c:v>-58.62032</c:v>
                </c:pt>
              </c:numCache>
            </c:numRef>
          </c:xVal>
          <c:yVal>
            <c:numRef>
              <c:f>'x=22,5m; x=43,5m'!$BA$6:$BA$46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5-6939-48AE-AF9B-6C60186417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60"/>
          <c:min val="-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0"/>
      </c:valAx>
      <c:valAx>
        <c:axId val="1688776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 i="0" u="none" strike="noStrike" kern="1200" baseline="0">
                    <a:solidFill>
                      <a:sysClr val="windowText" lastClr="000000"/>
                    </a:solidFill>
                  </a:rPr>
                  <a:t>z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802368"/>
        <c:crosses val="autoZero"/>
        <c:crossBetween val="midCat"/>
        <c:dispUnits>
          <c:builtInUnit val="thousands"/>
        </c:dispUnits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010694444444444"/>
          <c:y val="7.0249530798554019E-2"/>
          <c:w val="0.83327222222222219"/>
          <c:h val="0.81834776329907477"/>
        </c:manualLayout>
      </c:layout>
      <c:scatterChart>
        <c:scatterStyle val="lineMarker"/>
        <c:varyColors val="0"/>
        <c:ser>
          <c:idx val="4"/>
          <c:order val="0"/>
          <c:tx>
            <c:v>HSD el. semi-coarse, outer</c:v>
          </c:tx>
          <c:spPr>
            <a:ln w="25400" cap="rnd">
              <a:solidFill>
                <a:srgbClr val="00B05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x=43,5m'!$AX$6:$AX$115</c:f>
              <c:numCache>
                <c:formatCode>General</c:formatCode>
                <c:ptCount val="110"/>
                <c:pt idx="0">
                  <c:v>13.1657044799998</c:v>
                </c:pt>
                <c:pt idx="1">
                  <c:v>12.909025952</c:v>
                </c:pt>
                <c:pt idx="2">
                  <c:v>12.72611824</c:v>
                </c:pt>
                <c:pt idx="3">
                  <c:v>12.6169813440002</c:v>
                </c:pt>
                <c:pt idx="4">
                  <c:v>12.581615263999799</c:v>
                </c:pt>
                <c:pt idx="5">
                  <c:v>12.6200199999997</c:v>
                </c:pt>
                <c:pt idx="6">
                  <c:v>12.732195551999901</c:v>
                </c:pt>
                <c:pt idx="7">
                  <c:v>12.9181419200001</c:v>
                </c:pt>
                <c:pt idx="8">
                  <c:v>13.177859103999999</c:v>
                </c:pt>
                <c:pt idx="9">
                  <c:v>13.5113471039998</c:v>
                </c:pt>
                <c:pt idx="10">
                  <c:v>13.9186059199999</c:v>
                </c:pt>
                <c:pt idx="11">
                  <c:v>17.010246751999901</c:v>
                </c:pt>
                <c:pt idx="12">
                  <c:v>17.397531269759899</c:v>
                </c:pt>
                <c:pt idx="13">
                  <c:v>17.754802128640002</c:v>
                </c:pt>
                <c:pt idx="14">
                  <c:v>18.08205932864</c:v>
                </c:pt>
                <c:pt idx="15">
                  <c:v>18.37930286976</c:v>
                </c:pt>
                <c:pt idx="16">
                  <c:v>18.6465327519998</c:v>
                </c:pt>
                <c:pt idx="17">
                  <c:v>18.8837489753599</c:v>
                </c:pt>
                <c:pt idx="18">
                  <c:v>19.090951539839999</c:v>
                </c:pt>
                <c:pt idx="19">
                  <c:v>19.26814044544</c:v>
                </c:pt>
                <c:pt idx="20">
                  <c:v>19.4153156921601</c:v>
                </c:pt>
                <c:pt idx="21">
                  <c:v>19.532477279999998</c:v>
                </c:pt>
                <c:pt idx="22">
                  <c:v>19.532477279999998</c:v>
                </c:pt>
                <c:pt idx="23">
                  <c:v>19.758833532480001</c:v>
                </c:pt>
                <c:pt idx="24">
                  <c:v>19.979244779519998</c:v>
                </c:pt>
                <c:pt idx="25">
                  <c:v>20.193711021120102</c:v>
                </c:pt>
                <c:pt idx="26">
                  <c:v>20.402232257280101</c:v>
                </c:pt>
                <c:pt idx="27">
                  <c:v>20.604808488</c:v>
                </c:pt>
                <c:pt idx="28">
                  <c:v>20.8014397132801</c:v>
                </c:pt>
                <c:pt idx="29">
                  <c:v>20.9921259331201</c:v>
                </c:pt>
                <c:pt idx="30">
                  <c:v>21.176867147520099</c:v>
                </c:pt>
                <c:pt idx="31">
                  <c:v>21.355663356479901</c:v>
                </c:pt>
                <c:pt idx="32">
                  <c:v>21.528514560000001</c:v>
                </c:pt>
                <c:pt idx="33">
                  <c:v>21.528514560000001</c:v>
                </c:pt>
                <c:pt idx="34">
                  <c:v>21.63287973984</c:v>
                </c:pt>
                <c:pt idx="35">
                  <c:v>21.75195609216</c:v>
                </c:pt>
                <c:pt idx="36">
                  <c:v>21.885743616960099</c:v>
                </c:pt>
                <c:pt idx="37">
                  <c:v>22.03424231424</c:v>
                </c:pt>
                <c:pt idx="38">
                  <c:v>22.197452183999999</c:v>
                </c:pt>
                <c:pt idx="39">
                  <c:v>22.375373226240001</c:v>
                </c:pt>
                <c:pt idx="40">
                  <c:v>22.56800544096</c:v>
                </c:pt>
                <c:pt idx="41">
                  <c:v>22.775348828159999</c:v>
                </c:pt>
                <c:pt idx="42">
                  <c:v>22.997403387839899</c:v>
                </c:pt>
                <c:pt idx="43">
                  <c:v>23.234169119999901</c:v>
                </c:pt>
                <c:pt idx="44">
                  <c:v>21.525381715199899</c:v>
                </c:pt>
                <c:pt idx="45">
                  <c:v>21.7479315154559</c:v>
                </c:pt>
                <c:pt idx="46">
                  <c:v>21.9575386659839</c:v>
                </c:pt>
                <c:pt idx="47">
                  <c:v>22.1542031667841</c:v>
                </c:pt>
                <c:pt idx="48">
                  <c:v>22.337925017856001</c:v>
                </c:pt>
                <c:pt idx="49">
                  <c:v>22.508704219199998</c:v>
                </c:pt>
                <c:pt idx="50">
                  <c:v>22.666540770815999</c:v>
                </c:pt>
                <c:pt idx="51">
                  <c:v>22.811434672703999</c:v>
                </c:pt>
                <c:pt idx="52">
                  <c:v>22.943385924864</c:v>
                </c:pt>
                <c:pt idx="53">
                  <c:v>23.062394527295901</c:v>
                </c:pt>
                <c:pt idx="54">
                  <c:v>23.16846048</c:v>
                </c:pt>
                <c:pt idx="55">
                  <c:v>23.16846048</c:v>
                </c:pt>
                <c:pt idx="56">
                  <c:v>23.303649219839901</c:v>
                </c:pt>
                <c:pt idx="57">
                  <c:v>23.449103132159902</c:v>
                </c:pt>
                <c:pt idx="58">
                  <c:v>23.604822216960098</c:v>
                </c:pt>
                <c:pt idx="59">
                  <c:v>23.770806474239901</c:v>
                </c:pt>
                <c:pt idx="60">
                  <c:v>23.947055903999999</c:v>
                </c:pt>
                <c:pt idx="61">
                  <c:v>24.133570506239899</c:v>
                </c:pt>
                <c:pt idx="62">
                  <c:v>24.330350280960001</c:v>
                </c:pt>
                <c:pt idx="63">
                  <c:v>24.537395228159902</c:v>
                </c:pt>
                <c:pt idx="64">
                  <c:v>24.754705347839899</c:v>
                </c:pt>
                <c:pt idx="65">
                  <c:v>24.982280640000099</c:v>
                </c:pt>
                <c:pt idx="66">
                  <c:v>24.982280640000099</c:v>
                </c:pt>
                <c:pt idx="67">
                  <c:v>24.92583737376</c:v>
                </c:pt>
                <c:pt idx="68">
                  <c:v>24.91601322624</c:v>
                </c:pt>
                <c:pt idx="69">
                  <c:v>24.9528081974399</c:v>
                </c:pt>
                <c:pt idx="70">
                  <c:v>25.036222287360001</c:v>
                </c:pt>
                <c:pt idx="71">
                  <c:v>25.166255496000002</c:v>
                </c:pt>
                <c:pt idx="72">
                  <c:v>25.342907823359901</c:v>
                </c:pt>
                <c:pt idx="73">
                  <c:v>25.5661792694399</c:v>
                </c:pt>
                <c:pt idx="74">
                  <c:v>25.8360698342399</c:v>
                </c:pt>
                <c:pt idx="75">
                  <c:v>26.15257951776</c:v>
                </c:pt>
                <c:pt idx="76">
                  <c:v>26.515708319999899</c:v>
                </c:pt>
                <c:pt idx="77">
                  <c:v>27.351464287999999</c:v>
                </c:pt>
                <c:pt idx="78">
                  <c:v>27.430011904106699</c:v>
                </c:pt>
                <c:pt idx="79">
                  <c:v>27.515913969493301</c:v>
                </c:pt>
                <c:pt idx="80">
                  <c:v>27.60917048416</c:v>
                </c:pt>
                <c:pt idx="81">
                  <c:v>27.7097814481067</c:v>
                </c:pt>
                <c:pt idx="82">
                  <c:v>27.817746861333401</c:v>
                </c:pt>
                <c:pt idx="83">
                  <c:v>27.93306672384</c:v>
                </c:pt>
                <c:pt idx="84">
                  <c:v>28.055741035626699</c:v>
                </c:pt>
                <c:pt idx="85">
                  <c:v>28.1857697966934</c:v>
                </c:pt>
                <c:pt idx="86">
                  <c:v>28.323153007039998</c:v>
                </c:pt>
                <c:pt idx="87">
                  <c:v>28.467890666666701</c:v>
                </c:pt>
                <c:pt idx="88">
                  <c:v>28.467890666666701</c:v>
                </c:pt>
                <c:pt idx="89">
                  <c:v>28.570259674666701</c:v>
                </c:pt>
                <c:pt idx="90">
                  <c:v>28.6480578986666</c:v>
                </c:pt>
                <c:pt idx="91">
                  <c:v>28.7012853386667</c:v>
                </c:pt>
                <c:pt idx="92">
                  <c:v>28.7299419946666</c:v>
                </c:pt>
                <c:pt idx="93">
                  <c:v>28.7340278666667</c:v>
                </c:pt>
                <c:pt idx="94">
                  <c:v>28.7135429546667</c:v>
                </c:pt>
                <c:pt idx="95">
                  <c:v>28.668487258666701</c:v>
                </c:pt>
                <c:pt idx="96">
                  <c:v>28.598860778666701</c:v>
                </c:pt>
                <c:pt idx="97">
                  <c:v>28.504663514666699</c:v>
                </c:pt>
                <c:pt idx="98">
                  <c:v>28.3858954666667</c:v>
                </c:pt>
                <c:pt idx="99">
                  <c:v>28.3858954666666</c:v>
                </c:pt>
                <c:pt idx="100">
                  <c:v>28.418210725333299</c:v>
                </c:pt>
                <c:pt idx="101">
                  <c:v>28.375160128000001</c:v>
                </c:pt>
                <c:pt idx="102">
                  <c:v>28.256743674666701</c:v>
                </c:pt>
                <c:pt idx="103">
                  <c:v>28.062961365333301</c:v>
                </c:pt>
                <c:pt idx="104">
                  <c:v>27.793813199999999</c:v>
                </c:pt>
                <c:pt idx="105">
                  <c:v>27.449299178666699</c:v>
                </c:pt>
                <c:pt idx="106">
                  <c:v>27.029419301333299</c:v>
                </c:pt>
                <c:pt idx="107">
                  <c:v>26.534173568</c:v>
                </c:pt>
                <c:pt idx="108">
                  <c:v>25.9635619786667</c:v>
                </c:pt>
                <c:pt idx="109">
                  <c:v>25.317584533333399</c:v>
                </c:pt>
              </c:numCache>
            </c:numRef>
          </c:xVal>
          <c:yVal>
            <c:numRef>
              <c:f>'x=22,5m; x=43,5m'!$AW$6:$AW$115</c:f>
              <c:numCache>
                <c:formatCode>General</c:formatCode>
                <c:ptCount val="110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500</c:v>
                </c:pt>
                <c:pt idx="13">
                  <c:v>600</c:v>
                </c:pt>
                <c:pt idx="14">
                  <c:v>700</c:v>
                </c:pt>
                <c:pt idx="15">
                  <c:v>800</c:v>
                </c:pt>
                <c:pt idx="16">
                  <c:v>900</c:v>
                </c:pt>
                <c:pt idx="17">
                  <c:v>1000</c:v>
                </c:pt>
                <c:pt idx="18">
                  <c:v>1100</c:v>
                </c:pt>
                <c:pt idx="19">
                  <c:v>1200</c:v>
                </c:pt>
                <c:pt idx="20">
                  <c:v>1300</c:v>
                </c:pt>
                <c:pt idx="21">
                  <c:v>1400</c:v>
                </c:pt>
                <c:pt idx="22">
                  <c:v>1400</c:v>
                </c:pt>
                <c:pt idx="23">
                  <c:v>1500</c:v>
                </c:pt>
                <c:pt idx="24">
                  <c:v>1600</c:v>
                </c:pt>
                <c:pt idx="25">
                  <c:v>1700</c:v>
                </c:pt>
                <c:pt idx="26">
                  <c:v>1800</c:v>
                </c:pt>
                <c:pt idx="27">
                  <c:v>1900</c:v>
                </c:pt>
                <c:pt idx="28">
                  <c:v>2000</c:v>
                </c:pt>
                <c:pt idx="29">
                  <c:v>2100</c:v>
                </c:pt>
                <c:pt idx="30">
                  <c:v>2200</c:v>
                </c:pt>
                <c:pt idx="31">
                  <c:v>2300</c:v>
                </c:pt>
                <c:pt idx="32">
                  <c:v>2400</c:v>
                </c:pt>
                <c:pt idx="33">
                  <c:v>2400</c:v>
                </c:pt>
                <c:pt idx="34">
                  <c:v>2500</c:v>
                </c:pt>
                <c:pt idx="35">
                  <c:v>2600</c:v>
                </c:pt>
                <c:pt idx="36">
                  <c:v>2700</c:v>
                </c:pt>
                <c:pt idx="37">
                  <c:v>2800</c:v>
                </c:pt>
                <c:pt idx="38">
                  <c:v>2900</c:v>
                </c:pt>
                <c:pt idx="39">
                  <c:v>3000</c:v>
                </c:pt>
                <c:pt idx="40">
                  <c:v>3100</c:v>
                </c:pt>
                <c:pt idx="41">
                  <c:v>3200</c:v>
                </c:pt>
                <c:pt idx="42">
                  <c:v>3300</c:v>
                </c:pt>
                <c:pt idx="43">
                  <c:v>3400</c:v>
                </c:pt>
                <c:pt idx="44">
                  <c:v>3400</c:v>
                </c:pt>
                <c:pt idx="45">
                  <c:v>3500</c:v>
                </c:pt>
                <c:pt idx="46">
                  <c:v>3600</c:v>
                </c:pt>
                <c:pt idx="47">
                  <c:v>3700</c:v>
                </c:pt>
                <c:pt idx="48">
                  <c:v>3800</c:v>
                </c:pt>
                <c:pt idx="49">
                  <c:v>3900</c:v>
                </c:pt>
                <c:pt idx="50">
                  <c:v>4000</c:v>
                </c:pt>
                <c:pt idx="51">
                  <c:v>4100</c:v>
                </c:pt>
                <c:pt idx="52">
                  <c:v>4200</c:v>
                </c:pt>
                <c:pt idx="53">
                  <c:v>4300</c:v>
                </c:pt>
                <c:pt idx="54">
                  <c:v>4400</c:v>
                </c:pt>
                <c:pt idx="55">
                  <c:v>4400</c:v>
                </c:pt>
                <c:pt idx="56">
                  <c:v>4500</c:v>
                </c:pt>
                <c:pt idx="57">
                  <c:v>4600</c:v>
                </c:pt>
                <c:pt idx="58">
                  <c:v>4700</c:v>
                </c:pt>
                <c:pt idx="59">
                  <c:v>4800</c:v>
                </c:pt>
                <c:pt idx="60">
                  <c:v>4900</c:v>
                </c:pt>
                <c:pt idx="61">
                  <c:v>5000</c:v>
                </c:pt>
                <c:pt idx="62">
                  <c:v>5100</c:v>
                </c:pt>
                <c:pt idx="63">
                  <c:v>5200</c:v>
                </c:pt>
                <c:pt idx="64">
                  <c:v>5300</c:v>
                </c:pt>
                <c:pt idx="65">
                  <c:v>5400</c:v>
                </c:pt>
                <c:pt idx="66">
                  <c:v>5400</c:v>
                </c:pt>
                <c:pt idx="67">
                  <c:v>5500</c:v>
                </c:pt>
                <c:pt idx="68">
                  <c:v>5600</c:v>
                </c:pt>
                <c:pt idx="69">
                  <c:v>5700</c:v>
                </c:pt>
                <c:pt idx="70">
                  <c:v>5800</c:v>
                </c:pt>
                <c:pt idx="71">
                  <c:v>5900</c:v>
                </c:pt>
                <c:pt idx="72">
                  <c:v>6000</c:v>
                </c:pt>
                <c:pt idx="73">
                  <c:v>6100</c:v>
                </c:pt>
                <c:pt idx="74">
                  <c:v>6200</c:v>
                </c:pt>
                <c:pt idx="75">
                  <c:v>6300</c:v>
                </c:pt>
                <c:pt idx="76">
                  <c:v>6400</c:v>
                </c:pt>
                <c:pt idx="77">
                  <c:v>6400</c:v>
                </c:pt>
                <c:pt idx="78">
                  <c:v>6500</c:v>
                </c:pt>
                <c:pt idx="79">
                  <c:v>6600</c:v>
                </c:pt>
                <c:pt idx="80">
                  <c:v>6700</c:v>
                </c:pt>
                <c:pt idx="81">
                  <c:v>6800</c:v>
                </c:pt>
                <c:pt idx="82">
                  <c:v>6900</c:v>
                </c:pt>
                <c:pt idx="83">
                  <c:v>7000</c:v>
                </c:pt>
                <c:pt idx="84">
                  <c:v>7100</c:v>
                </c:pt>
                <c:pt idx="85">
                  <c:v>7200</c:v>
                </c:pt>
                <c:pt idx="86">
                  <c:v>7300</c:v>
                </c:pt>
                <c:pt idx="87">
                  <c:v>7400</c:v>
                </c:pt>
                <c:pt idx="88">
                  <c:v>7400</c:v>
                </c:pt>
                <c:pt idx="89">
                  <c:v>7500</c:v>
                </c:pt>
                <c:pt idx="90">
                  <c:v>7600</c:v>
                </c:pt>
                <c:pt idx="91">
                  <c:v>7700</c:v>
                </c:pt>
                <c:pt idx="92">
                  <c:v>7800</c:v>
                </c:pt>
                <c:pt idx="93">
                  <c:v>7900</c:v>
                </c:pt>
                <c:pt idx="94">
                  <c:v>8000</c:v>
                </c:pt>
                <c:pt idx="95">
                  <c:v>8100</c:v>
                </c:pt>
                <c:pt idx="96">
                  <c:v>8200</c:v>
                </c:pt>
                <c:pt idx="97">
                  <c:v>8300</c:v>
                </c:pt>
                <c:pt idx="98">
                  <c:v>8400</c:v>
                </c:pt>
                <c:pt idx="99">
                  <c:v>8400</c:v>
                </c:pt>
                <c:pt idx="100">
                  <c:v>8500</c:v>
                </c:pt>
                <c:pt idx="101">
                  <c:v>8600</c:v>
                </c:pt>
                <c:pt idx="102">
                  <c:v>8700</c:v>
                </c:pt>
                <c:pt idx="103">
                  <c:v>8800</c:v>
                </c:pt>
                <c:pt idx="104">
                  <c:v>8900</c:v>
                </c:pt>
                <c:pt idx="105">
                  <c:v>9000</c:v>
                </c:pt>
                <c:pt idx="106">
                  <c:v>9100</c:v>
                </c:pt>
                <c:pt idx="107">
                  <c:v>9200</c:v>
                </c:pt>
                <c:pt idx="108">
                  <c:v>9300</c:v>
                </c:pt>
                <c:pt idx="109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617-49AD-9A9E-105A53812142}"/>
            </c:ext>
          </c:extLst>
        </c:ser>
        <c:ser>
          <c:idx val="5"/>
          <c:order val="1"/>
          <c:tx>
            <c:v>HSD el, semi-coarse, inner</c:v>
          </c:tx>
          <c:spPr>
            <a:ln w="19050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'x=22,5m; x=43,5m'!$BN$6:$BN$115</c:f>
              <c:numCache>
                <c:formatCode>General</c:formatCode>
                <c:ptCount val="110"/>
                <c:pt idx="0">
                  <c:v>1.4961402464</c:v>
                </c:pt>
                <c:pt idx="1">
                  <c:v>0.92934378743674995</c:v>
                </c:pt>
                <c:pt idx="2">
                  <c:v>0.519099043891046</c:v>
                </c:pt>
                <c:pt idx="3">
                  <c:v>0.26540601576321499</c:v>
                </c:pt>
                <c:pt idx="4">
                  <c:v>0.16826470305276001</c:v>
                </c:pt>
                <c:pt idx="5">
                  <c:v>0.227675105760069</c:v>
                </c:pt>
                <c:pt idx="6">
                  <c:v>0.44363722388481902</c:v>
                </c:pt>
                <c:pt idx="7">
                  <c:v>0.81615105742726601</c:v>
                </c:pt>
                <c:pt idx="8">
                  <c:v>1.34521660638721</c:v>
                </c:pt>
                <c:pt idx="9">
                  <c:v>2.0308338707649298</c:v>
                </c:pt>
                <c:pt idx="10">
                  <c:v>2.87300285056001</c:v>
                </c:pt>
                <c:pt idx="11">
                  <c:v>4.5748322559973097E-2</c:v>
                </c:pt>
                <c:pt idx="12">
                  <c:v>0.55154988257286797</c:v>
                </c:pt>
                <c:pt idx="13">
                  <c:v>1.00448882385926</c:v>
                </c:pt>
                <c:pt idx="14">
                  <c:v>1.4045651464192499</c:v>
                </c:pt>
                <c:pt idx="15">
                  <c:v>1.75177885025281</c:v>
                </c:pt>
                <c:pt idx="16">
                  <c:v>2.04612993535995</c:v>
                </c:pt>
                <c:pt idx="17">
                  <c:v>2.2876184017408598</c:v>
                </c:pt>
                <c:pt idx="18">
                  <c:v>2.47624424939543</c:v>
                </c:pt>
                <c:pt idx="19">
                  <c:v>2.6120074783232501</c:v>
                </c:pt>
                <c:pt idx="20">
                  <c:v>2.6949080885247301</c:v>
                </c:pt>
                <c:pt idx="21">
                  <c:v>2.7249460800001</c:v>
                </c:pt>
                <c:pt idx="22">
                  <c:v>2.72494608000006</c:v>
                </c:pt>
                <c:pt idx="23">
                  <c:v>2.9544557209599702</c:v>
                </c:pt>
                <c:pt idx="24">
                  <c:v>3.18425266304006</c:v>
                </c:pt>
                <c:pt idx="25">
                  <c:v>3.4143369062400901</c:v>
                </c:pt>
                <c:pt idx="26">
                  <c:v>3.6447084505599499</c:v>
                </c:pt>
                <c:pt idx="27">
                  <c:v>3.87536729600015</c:v>
                </c:pt>
                <c:pt idx="28">
                  <c:v>4.1063134425600998</c:v>
                </c:pt>
                <c:pt idx="29">
                  <c:v>4.3375468902401604</c:v>
                </c:pt>
                <c:pt idx="30">
                  <c:v>4.5690676390399103</c:v>
                </c:pt>
                <c:pt idx="31">
                  <c:v>4.8008756889600903</c:v>
                </c:pt>
                <c:pt idx="32">
                  <c:v>5.0329710400000502</c:v>
                </c:pt>
                <c:pt idx="33">
                  <c:v>5.0329710399999703</c:v>
                </c:pt>
                <c:pt idx="34">
                  <c:v>5.0484623798784698</c:v>
                </c:pt>
                <c:pt idx="35">
                  <c:v>5.12452545090557</c:v>
                </c:pt>
                <c:pt idx="36">
                  <c:v>5.2611602530816004</c:v>
                </c:pt>
                <c:pt idx="37">
                  <c:v>5.4583667864064802</c:v>
                </c:pt>
                <c:pt idx="38">
                  <c:v>5.7161450508800797</c:v>
                </c:pt>
                <c:pt idx="39">
                  <c:v>6.0344950465023901</c:v>
                </c:pt>
                <c:pt idx="40">
                  <c:v>6.4134167732736502</c:v>
                </c:pt>
                <c:pt idx="41">
                  <c:v>6.8529102311935004</c:v>
                </c:pt>
                <c:pt idx="42">
                  <c:v>7.3529754202624504</c:v>
                </c:pt>
                <c:pt idx="43">
                  <c:v>7.9136123404800696</c:v>
                </c:pt>
                <c:pt idx="44">
                  <c:v>9.8033204236799296</c:v>
                </c:pt>
                <c:pt idx="45">
                  <c:v>10.324785192998499</c:v>
                </c:pt>
                <c:pt idx="46">
                  <c:v>10.8144443774975</c:v>
                </c:pt>
                <c:pt idx="47">
                  <c:v>11.272297977177599</c:v>
                </c:pt>
                <c:pt idx="48">
                  <c:v>11.6983459920383</c:v>
                </c:pt>
                <c:pt idx="49">
                  <c:v>12.0925884220801</c:v>
                </c:pt>
                <c:pt idx="50">
                  <c:v>12.4550252673024</c:v>
                </c:pt>
                <c:pt idx="51">
                  <c:v>12.785656527705401</c:v>
                </c:pt>
                <c:pt idx="52">
                  <c:v>13.0844822032896</c:v>
                </c:pt>
                <c:pt idx="53">
                  <c:v>13.3515022940544</c:v>
                </c:pt>
                <c:pt idx="54">
                  <c:v>13.5867168</c:v>
                </c:pt>
                <c:pt idx="55">
                  <c:v>13.586716800000101</c:v>
                </c:pt>
                <c:pt idx="56">
                  <c:v>13.861408711360101</c:v>
                </c:pt>
                <c:pt idx="57">
                  <c:v>14.190402640639901</c:v>
                </c:pt>
                <c:pt idx="58">
                  <c:v>14.573698587839999</c:v>
                </c:pt>
                <c:pt idx="59">
                  <c:v>15.011296552959999</c:v>
                </c:pt>
                <c:pt idx="60">
                  <c:v>15.5031965360001</c:v>
                </c:pt>
                <c:pt idx="61">
                  <c:v>16.049398536959899</c:v>
                </c:pt>
                <c:pt idx="62">
                  <c:v>16.6499025558401</c:v>
                </c:pt>
                <c:pt idx="63">
                  <c:v>17.304708592639901</c:v>
                </c:pt>
                <c:pt idx="64">
                  <c:v>18.013816647359899</c:v>
                </c:pt>
                <c:pt idx="65">
                  <c:v>18.777226720000101</c:v>
                </c:pt>
                <c:pt idx="66">
                  <c:v>18.777226720000101</c:v>
                </c:pt>
                <c:pt idx="67">
                  <c:v>18.322515560511899</c:v>
                </c:pt>
                <c:pt idx="68">
                  <c:v>18.132196676607901</c:v>
                </c:pt>
                <c:pt idx="69">
                  <c:v>18.206270068287999</c:v>
                </c:pt>
                <c:pt idx="70">
                  <c:v>18.5447357355519</c:v>
                </c:pt>
                <c:pt idx="71">
                  <c:v>19.147593678400099</c:v>
                </c:pt>
                <c:pt idx="72">
                  <c:v>20.014843896832001</c:v>
                </c:pt>
                <c:pt idx="73">
                  <c:v>21.1464863908481</c:v>
                </c:pt>
                <c:pt idx="74">
                  <c:v>22.542521160447802</c:v>
                </c:pt>
                <c:pt idx="75">
                  <c:v>24.2029482056322</c:v>
                </c:pt>
                <c:pt idx="76">
                  <c:v>26.1277675264</c:v>
                </c:pt>
                <c:pt idx="77">
                  <c:v>64.670553514666693</c:v>
                </c:pt>
                <c:pt idx="78">
                  <c:v>66.741193730986694</c:v>
                </c:pt>
                <c:pt idx="79">
                  <c:v>68.5546798199465</c:v>
                </c:pt>
                <c:pt idx="80">
                  <c:v>70.111011781546694</c:v>
                </c:pt>
                <c:pt idx="81">
                  <c:v>71.410189615786706</c:v>
                </c:pt>
                <c:pt idx="82">
                  <c:v>72.452213322666694</c:v>
                </c:pt>
                <c:pt idx="83">
                  <c:v>73.2370829021867</c:v>
                </c:pt>
                <c:pt idx="84">
                  <c:v>73.764798354346695</c:v>
                </c:pt>
                <c:pt idx="85">
                  <c:v>74.035359679146694</c:v>
                </c:pt>
                <c:pt idx="86">
                  <c:v>74.048766876586498</c:v>
                </c:pt>
                <c:pt idx="87">
                  <c:v>73.805019946666604</c:v>
                </c:pt>
                <c:pt idx="88">
                  <c:v>73.805019946666604</c:v>
                </c:pt>
                <c:pt idx="89">
                  <c:v>74.472493730133294</c:v>
                </c:pt>
                <c:pt idx="90">
                  <c:v>74.971402803199993</c:v>
                </c:pt>
                <c:pt idx="91">
                  <c:v>75.301747165866601</c:v>
                </c:pt>
                <c:pt idx="92">
                  <c:v>75.463526818133303</c:v>
                </c:pt>
                <c:pt idx="93">
                  <c:v>75.456741759999801</c:v>
                </c:pt>
                <c:pt idx="94">
                  <c:v>75.281391991466506</c:v>
                </c:pt>
                <c:pt idx="95">
                  <c:v>74.937477512533206</c:v>
                </c:pt>
                <c:pt idx="96">
                  <c:v>74.424998323200001</c:v>
                </c:pt>
                <c:pt idx="97">
                  <c:v>73.743954423466704</c:v>
                </c:pt>
                <c:pt idx="98">
                  <c:v>72.894345813333203</c:v>
                </c:pt>
                <c:pt idx="99">
                  <c:v>72.894345813333203</c:v>
                </c:pt>
                <c:pt idx="100">
                  <c:v>73.318971667306599</c:v>
                </c:pt>
                <c:pt idx="101">
                  <c:v>73.316736917760096</c:v>
                </c:pt>
                <c:pt idx="102">
                  <c:v>72.887641564693297</c:v>
                </c:pt>
                <c:pt idx="103">
                  <c:v>72.031685608106699</c:v>
                </c:pt>
                <c:pt idx="104">
                  <c:v>70.748869048000003</c:v>
                </c:pt>
                <c:pt idx="105">
                  <c:v>69.039191884373395</c:v>
                </c:pt>
                <c:pt idx="106">
                  <c:v>66.902654117226604</c:v>
                </c:pt>
                <c:pt idx="107">
                  <c:v>64.339255746559999</c:v>
                </c:pt>
                <c:pt idx="108">
                  <c:v>61.348996772373297</c:v>
                </c:pt>
                <c:pt idx="109">
                  <c:v>57.931877194666797</c:v>
                </c:pt>
              </c:numCache>
            </c:numRef>
          </c:xVal>
          <c:yVal>
            <c:numRef>
              <c:f>'x=22,5m; x=43,5m'!$BM$6:$BM$115</c:f>
              <c:numCache>
                <c:formatCode>General</c:formatCode>
                <c:ptCount val="110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500</c:v>
                </c:pt>
                <c:pt idx="13">
                  <c:v>600</c:v>
                </c:pt>
                <c:pt idx="14">
                  <c:v>700</c:v>
                </c:pt>
                <c:pt idx="15">
                  <c:v>800</c:v>
                </c:pt>
                <c:pt idx="16">
                  <c:v>900</c:v>
                </c:pt>
                <c:pt idx="17">
                  <c:v>1000</c:v>
                </c:pt>
                <c:pt idx="18">
                  <c:v>1100</c:v>
                </c:pt>
                <c:pt idx="19">
                  <c:v>1200</c:v>
                </c:pt>
                <c:pt idx="20">
                  <c:v>1300</c:v>
                </c:pt>
                <c:pt idx="21">
                  <c:v>1400</c:v>
                </c:pt>
                <c:pt idx="22">
                  <c:v>1400</c:v>
                </c:pt>
                <c:pt idx="23">
                  <c:v>1500</c:v>
                </c:pt>
                <c:pt idx="24">
                  <c:v>1600</c:v>
                </c:pt>
                <c:pt idx="25">
                  <c:v>1700</c:v>
                </c:pt>
                <c:pt idx="26">
                  <c:v>1800</c:v>
                </c:pt>
                <c:pt idx="27">
                  <c:v>1900</c:v>
                </c:pt>
                <c:pt idx="28">
                  <c:v>2000</c:v>
                </c:pt>
                <c:pt idx="29">
                  <c:v>2100</c:v>
                </c:pt>
                <c:pt idx="30">
                  <c:v>2200</c:v>
                </c:pt>
                <c:pt idx="31">
                  <c:v>2300</c:v>
                </c:pt>
                <c:pt idx="32">
                  <c:v>2400</c:v>
                </c:pt>
                <c:pt idx="33">
                  <c:v>2400</c:v>
                </c:pt>
                <c:pt idx="34">
                  <c:v>2500</c:v>
                </c:pt>
                <c:pt idx="35">
                  <c:v>2600</c:v>
                </c:pt>
                <c:pt idx="36">
                  <c:v>2700</c:v>
                </c:pt>
                <c:pt idx="37">
                  <c:v>2800</c:v>
                </c:pt>
                <c:pt idx="38">
                  <c:v>2900</c:v>
                </c:pt>
                <c:pt idx="39">
                  <c:v>3000</c:v>
                </c:pt>
                <c:pt idx="40">
                  <c:v>3100</c:v>
                </c:pt>
                <c:pt idx="41">
                  <c:v>3200</c:v>
                </c:pt>
                <c:pt idx="42">
                  <c:v>3300</c:v>
                </c:pt>
                <c:pt idx="43">
                  <c:v>3400</c:v>
                </c:pt>
                <c:pt idx="44">
                  <c:v>3400</c:v>
                </c:pt>
                <c:pt idx="45">
                  <c:v>3500</c:v>
                </c:pt>
                <c:pt idx="46">
                  <c:v>3600</c:v>
                </c:pt>
                <c:pt idx="47">
                  <c:v>3700</c:v>
                </c:pt>
                <c:pt idx="48">
                  <c:v>3800</c:v>
                </c:pt>
                <c:pt idx="49">
                  <c:v>3900</c:v>
                </c:pt>
                <c:pt idx="50">
                  <c:v>4000</c:v>
                </c:pt>
                <c:pt idx="51">
                  <c:v>4100</c:v>
                </c:pt>
                <c:pt idx="52">
                  <c:v>4200</c:v>
                </c:pt>
                <c:pt idx="53">
                  <c:v>4300</c:v>
                </c:pt>
                <c:pt idx="54">
                  <c:v>4400</c:v>
                </c:pt>
                <c:pt idx="55">
                  <c:v>4400</c:v>
                </c:pt>
                <c:pt idx="56">
                  <c:v>4500</c:v>
                </c:pt>
                <c:pt idx="57">
                  <c:v>4600</c:v>
                </c:pt>
                <c:pt idx="58">
                  <c:v>4700</c:v>
                </c:pt>
                <c:pt idx="59">
                  <c:v>4800</c:v>
                </c:pt>
                <c:pt idx="60">
                  <c:v>4900</c:v>
                </c:pt>
                <c:pt idx="61">
                  <c:v>5000</c:v>
                </c:pt>
                <c:pt idx="62">
                  <c:v>5100</c:v>
                </c:pt>
                <c:pt idx="63">
                  <c:v>5200</c:v>
                </c:pt>
                <c:pt idx="64">
                  <c:v>5300</c:v>
                </c:pt>
                <c:pt idx="65">
                  <c:v>5400</c:v>
                </c:pt>
                <c:pt idx="66">
                  <c:v>5400</c:v>
                </c:pt>
                <c:pt idx="67">
                  <c:v>5500</c:v>
                </c:pt>
                <c:pt idx="68">
                  <c:v>5600</c:v>
                </c:pt>
                <c:pt idx="69">
                  <c:v>5700</c:v>
                </c:pt>
                <c:pt idx="70">
                  <c:v>5800</c:v>
                </c:pt>
                <c:pt idx="71">
                  <c:v>5900</c:v>
                </c:pt>
                <c:pt idx="72">
                  <c:v>6000</c:v>
                </c:pt>
                <c:pt idx="73">
                  <c:v>6100</c:v>
                </c:pt>
                <c:pt idx="74">
                  <c:v>6200</c:v>
                </c:pt>
                <c:pt idx="75">
                  <c:v>6300</c:v>
                </c:pt>
                <c:pt idx="76">
                  <c:v>6400</c:v>
                </c:pt>
                <c:pt idx="77">
                  <c:v>6400</c:v>
                </c:pt>
                <c:pt idx="78">
                  <c:v>6500</c:v>
                </c:pt>
                <c:pt idx="79">
                  <c:v>6600</c:v>
                </c:pt>
                <c:pt idx="80">
                  <c:v>6700</c:v>
                </c:pt>
                <c:pt idx="81">
                  <c:v>6800</c:v>
                </c:pt>
                <c:pt idx="82">
                  <c:v>6900</c:v>
                </c:pt>
                <c:pt idx="83">
                  <c:v>7000</c:v>
                </c:pt>
                <c:pt idx="84">
                  <c:v>7100</c:v>
                </c:pt>
                <c:pt idx="85">
                  <c:v>7200</c:v>
                </c:pt>
                <c:pt idx="86">
                  <c:v>7300</c:v>
                </c:pt>
                <c:pt idx="87">
                  <c:v>7400</c:v>
                </c:pt>
                <c:pt idx="88">
                  <c:v>7400</c:v>
                </c:pt>
                <c:pt idx="89">
                  <c:v>7500</c:v>
                </c:pt>
                <c:pt idx="90">
                  <c:v>7600</c:v>
                </c:pt>
                <c:pt idx="91">
                  <c:v>7700</c:v>
                </c:pt>
                <c:pt idx="92">
                  <c:v>7800</c:v>
                </c:pt>
                <c:pt idx="93">
                  <c:v>7900</c:v>
                </c:pt>
                <c:pt idx="94">
                  <c:v>8000</c:v>
                </c:pt>
                <c:pt idx="95">
                  <c:v>8100</c:v>
                </c:pt>
                <c:pt idx="96">
                  <c:v>8200</c:v>
                </c:pt>
                <c:pt idx="97">
                  <c:v>8300</c:v>
                </c:pt>
                <c:pt idx="98">
                  <c:v>8400</c:v>
                </c:pt>
                <c:pt idx="99">
                  <c:v>8400</c:v>
                </c:pt>
                <c:pt idx="100">
                  <c:v>8500</c:v>
                </c:pt>
                <c:pt idx="101">
                  <c:v>8600</c:v>
                </c:pt>
                <c:pt idx="102">
                  <c:v>8700</c:v>
                </c:pt>
                <c:pt idx="103">
                  <c:v>8800</c:v>
                </c:pt>
                <c:pt idx="104">
                  <c:v>8900</c:v>
                </c:pt>
                <c:pt idx="105">
                  <c:v>9000</c:v>
                </c:pt>
                <c:pt idx="106">
                  <c:v>9100</c:v>
                </c:pt>
                <c:pt idx="107">
                  <c:v>9200</c:v>
                </c:pt>
                <c:pt idx="108">
                  <c:v>9300</c:v>
                </c:pt>
                <c:pt idx="109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617-49AD-9A9E-105A53812142}"/>
            </c:ext>
          </c:extLst>
        </c:ser>
        <c:ser>
          <c:idx val="2"/>
          <c:order val="2"/>
          <c:tx>
            <c:v>HSD el, coarse, outer</c:v>
          </c:tx>
          <c:spPr>
            <a:ln w="19050" cap="rnd">
              <a:solidFill>
                <a:srgbClr val="228B22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x=43,5m'!$AU$6:$AU$49</c:f>
              <c:numCache>
                <c:formatCode>General</c:formatCode>
                <c:ptCount val="44"/>
                <c:pt idx="0">
                  <c:v>15.169382944000001</c:v>
                </c:pt>
                <c:pt idx="1">
                  <c:v>14.97646715392</c:v>
                </c:pt>
                <c:pt idx="2">
                  <c:v>14.821179354880099</c:v>
                </c:pt>
                <c:pt idx="3">
                  <c:v>14.703519546880001</c:v>
                </c:pt>
                <c:pt idx="4">
                  <c:v>14.623487729920001</c:v>
                </c:pt>
                <c:pt idx="5">
                  <c:v>14.581083904</c:v>
                </c:pt>
                <c:pt idx="6">
                  <c:v>14.5763080691199</c:v>
                </c:pt>
                <c:pt idx="7">
                  <c:v>14.609160225279901</c:v>
                </c:pt>
                <c:pt idx="8">
                  <c:v>14.67964037248</c:v>
                </c:pt>
                <c:pt idx="9">
                  <c:v>14.78774851072</c:v>
                </c:pt>
                <c:pt idx="10">
                  <c:v>14.93348464</c:v>
                </c:pt>
                <c:pt idx="11">
                  <c:v>18.832463315199899</c:v>
                </c:pt>
                <c:pt idx="12">
                  <c:v>19.493719429376</c:v>
                </c:pt>
                <c:pt idx="13">
                  <c:v>20.090597816064001</c:v>
                </c:pt>
                <c:pt idx="14">
                  <c:v>20.623098475264001</c:v>
                </c:pt>
                <c:pt idx="15">
                  <c:v>21.091221406976</c:v>
                </c:pt>
                <c:pt idx="16">
                  <c:v>21.494966611199999</c:v>
                </c:pt>
                <c:pt idx="17">
                  <c:v>21.834334087936</c:v>
                </c:pt>
                <c:pt idx="18">
                  <c:v>22.109323837184</c:v>
                </c:pt>
                <c:pt idx="19">
                  <c:v>22.319935858944</c:v>
                </c:pt>
                <c:pt idx="20">
                  <c:v>22.466170153216002</c:v>
                </c:pt>
                <c:pt idx="21">
                  <c:v>22.548026719999999</c:v>
                </c:pt>
                <c:pt idx="22">
                  <c:v>20.884399328000001</c:v>
                </c:pt>
                <c:pt idx="23">
                  <c:v>21.50898290784</c:v>
                </c:pt>
                <c:pt idx="24">
                  <c:v>22.101115317760001</c:v>
                </c:pt>
                <c:pt idx="25">
                  <c:v>22.660796557760001</c:v>
                </c:pt>
                <c:pt idx="26">
                  <c:v>23.188026627839999</c:v>
                </c:pt>
                <c:pt idx="27">
                  <c:v>23.682805527999999</c:v>
                </c:pt>
                <c:pt idx="28">
                  <c:v>24.145133258240001</c:v>
                </c:pt>
                <c:pt idx="29">
                  <c:v>24.575009818560002</c:v>
                </c:pt>
                <c:pt idx="30">
                  <c:v>24.9724352089601</c:v>
                </c:pt>
                <c:pt idx="31">
                  <c:v>25.337409429440001</c:v>
                </c:pt>
                <c:pt idx="32">
                  <c:v>25.66993248</c:v>
                </c:pt>
                <c:pt idx="33">
                  <c:v>25.288966655999999</c:v>
                </c:pt>
                <c:pt idx="34">
                  <c:v>25.882681345280002</c:v>
                </c:pt>
                <c:pt idx="35">
                  <c:v>26.55609505792</c:v>
                </c:pt>
                <c:pt idx="36">
                  <c:v>27.309207793919999</c:v>
                </c:pt>
                <c:pt idx="37">
                  <c:v>28.142019553280001</c:v>
                </c:pt>
                <c:pt idx="38">
                  <c:v>29.054530335999999</c:v>
                </c:pt>
                <c:pt idx="39">
                  <c:v>30.046740142080001</c:v>
                </c:pt>
                <c:pt idx="40">
                  <c:v>31.118648971519999</c:v>
                </c:pt>
                <c:pt idx="41">
                  <c:v>32.270256824320001</c:v>
                </c:pt>
                <c:pt idx="42">
                  <c:v>33.501563700479998</c:v>
                </c:pt>
                <c:pt idx="43">
                  <c:v>34.812569600000003</c:v>
                </c:pt>
              </c:numCache>
            </c:numRef>
          </c:xVal>
          <c:yVal>
            <c:numRef>
              <c:f>'x=22,5m; x=43,5m'!$AT$6:$AT$49</c:f>
              <c:numCache>
                <c:formatCode>General</c:formatCode>
                <c:ptCount val="44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F617-49AD-9A9E-105A53812142}"/>
            </c:ext>
          </c:extLst>
        </c:ser>
        <c:ser>
          <c:idx val="3"/>
          <c:order val="3"/>
          <c:tx>
            <c:v>HSD el, coarse, inner</c:v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'x=22,5m; x=43,5m'!$BK$6:$BK$49</c:f>
              <c:numCache>
                <c:formatCode>General</c:formatCode>
                <c:ptCount val="44"/>
                <c:pt idx="0">
                  <c:v>3.74452550847995</c:v>
                </c:pt>
                <c:pt idx="1">
                  <c:v>3.1104448249791798</c:v>
                </c:pt>
                <c:pt idx="2">
                  <c:v>2.6342706216448302</c:v>
                </c:pt>
                <c:pt idx="3">
                  <c:v>2.31600289847673</c:v>
                </c:pt>
                <c:pt idx="4">
                  <c:v>2.1556416554751001</c:v>
                </c:pt>
                <c:pt idx="5">
                  <c:v>2.1531868926398898</c:v>
                </c:pt>
                <c:pt idx="6">
                  <c:v>2.3086386099711498</c:v>
                </c:pt>
                <c:pt idx="7">
                  <c:v>2.6219968074688298</c:v>
                </c:pt>
                <c:pt idx="8">
                  <c:v>3.0932614851328499</c:v>
                </c:pt>
                <c:pt idx="9">
                  <c:v>3.7224326429631698</c:v>
                </c:pt>
                <c:pt idx="10">
                  <c:v>4.5095102809600203</c:v>
                </c:pt>
                <c:pt idx="11">
                  <c:v>2.0005692505600199</c:v>
                </c:pt>
                <c:pt idx="12">
                  <c:v>2.72935975315198</c:v>
                </c:pt>
                <c:pt idx="13">
                  <c:v>3.4087498142719999</c:v>
                </c:pt>
                <c:pt idx="14">
                  <c:v>4.0387394339200098</c:v>
                </c:pt>
                <c:pt idx="15">
                  <c:v>4.6193286120960098</c:v>
                </c:pt>
                <c:pt idx="16">
                  <c:v>5.1505173488000002</c:v>
                </c:pt>
                <c:pt idx="17">
                  <c:v>5.6323056440319901</c:v>
                </c:pt>
                <c:pt idx="18">
                  <c:v>6.0646934977919704</c:v>
                </c:pt>
                <c:pt idx="19">
                  <c:v>6.4476809100800203</c:v>
                </c:pt>
                <c:pt idx="20">
                  <c:v>6.7812678808960003</c:v>
                </c:pt>
                <c:pt idx="21">
                  <c:v>7.0654544102399903</c:v>
                </c:pt>
                <c:pt idx="22">
                  <c:v>9.8076869606400301</c:v>
                </c:pt>
                <c:pt idx="23">
                  <c:v>10.342731819955199</c:v>
                </c:pt>
                <c:pt idx="24">
                  <c:v>11.0353179337728</c:v>
                </c:pt>
                <c:pt idx="25">
                  <c:v>11.885445302092799</c:v>
                </c:pt>
                <c:pt idx="26">
                  <c:v>12.8931139249152</c:v>
                </c:pt>
                <c:pt idx="27">
                  <c:v>14.05832380224</c:v>
                </c:pt>
                <c:pt idx="28">
                  <c:v>15.3810749340672</c:v>
                </c:pt>
                <c:pt idx="29">
                  <c:v>16.861367320396798</c:v>
                </c:pt>
                <c:pt idx="30">
                  <c:v>18.499200961228802</c:v>
                </c:pt>
                <c:pt idx="31">
                  <c:v>20.294575856563199</c:v>
                </c:pt>
                <c:pt idx="32">
                  <c:v>22.247492006400002</c:v>
                </c:pt>
                <c:pt idx="33">
                  <c:v>61.216788544000003</c:v>
                </c:pt>
                <c:pt idx="34">
                  <c:v>62.842842408960003</c:v>
                </c:pt>
                <c:pt idx="35">
                  <c:v>64.902919178239998</c:v>
                </c:pt>
                <c:pt idx="36">
                  <c:v>67.397018851839903</c:v>
                </c:pt>
                <c:pt idx="37">
                  <c:v>70.325141429760095</c:v>
                </c:pt>
                <c:pt idx="38">
                  <c:v>73.687286912000005</c:v>
                </c:pt>
                <c:pt idx="39">
                  <c:v>77.483455298560102</c:v>
                </c:pt>
                <c:pt idx="40">
                  <c:v>81.713646589440003</c:v>
                </c:pt>
                <c:pt idx="41">
                  <c:v>86.377860784640106</c:v>
                </c:pt>
                <c:pt idx="42">
                  <c:v>91.476097884159998</c:v>
                </c:pt>
                <c:pt idx="43">
                  <c:v>97.008357888000006</c:v>
                </c:pt>
              </c:numCache>
            </c:numRef>
          </c:xVal>
          <c:yVal>
            <c:numRef>
              <c:f>'x=22,5m; x=43,5m'!$BJ$6:$BJ$49</c:f>
              <c:numCache>
                <c:formatCode>General</c:formatCode>
                <c:ptCount val="44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120</c:v>
                </c:pt>
                <c:pt idx="4">
                  <c:v>160</c:v>
                </c:pt>
                <c:pt idx="5">
                  <c:v>200</c:v>
                </c:pt>
                <c:pt idx="6">
                  <c:v>240</c:v>
                </c:pt>
                <c:pt idx="7">
                  <c:v>280</c:v>
                </c:pt>
                <c:pt idx="8">
                  <c:v>320</c:v>
                </c:pt>
                <c:pt idx="9">
                  <c:v>360</c:v>
                </c:pt>
                <c:pt idx="10">
                  <c:v>400</c:v>
                </c:pt>
                <c:pt idx="11">
                  <c:v>400</c:v>
                </c:pt>
                <c:pt idx="12">
                  <c:v>700</c:v>
                </c:pt>
                <c:pt idx="13">
                  <c:v>1000</c:v>
                </c:pt>
                <c:pt idx="14">
                  <c:v>1300</c:v>
                </c:pt>
                <c:pt idx="15">
                  <c:v>1600</c:v>
                </c:pt>
                <c:pt idx="16">
                  <c:v>1900</c:v>
                </c:pt>
                <c:pt idx="17">
                  <c:v>2200</c:v>
                </c:pt>
                <c:pt idx="18">
                  <c:v>2500</c:v>
                </c:pt>
                <c:pt idx="19">
                  <c:v>2800</c:v>
                </c:pt>
                <c:pt idx="20">
                  <c:v>3100</c:v>
                </c:pt>
                <c:pt idx="21">
                  <c:v>3400</c:v>
                </c:pt>
                <c:pt idx="22">
                  <c:v>3400</c:v>
                </c:pt>
                <c:pt idx="23">
                  <c:v>3700</c:v>
                </c:pt>
                <c:pt idx="24">
                  <c:v>4000</c:v>
                </c:pt>
                <c:pt idx="25">
                  <c:v>4300</c:v>
                </c:pt>
                <c:pt idx="26">
                  <c:v>4600</c:v>
                </c:pt>
                <c:pt idx="27">
                  <c:v>4900</c:v>
                </c:pt>
                <c:pt idx="28">
                  <c:v>5200</c:v>
                </c:pt>
                <c:pt idx="29">
                  <c:v>5500</c:v>
                </c:pt>
                <c:pt idx="30">
                  <c:v>5800</c:v>
                </c:pt>
                <c:pt idx="31">
                  <c:v>6100</c:v>
                </c:pt>
                <c:pt idx="32">
                  <c:v>6400</c:v>
                </c:pt>
                <c:pt idx="33">
                  <c:v>6400</c:v>
                </c:pt>
                <c:pt idx="34">
                  <c:v>6700</c:v>
                </c:pt>
                <c:pt idx="35">
                  <c:v>7000</c:v>
                </c:pt>
                <c:pt idx="36">
                  <c:v>7300</c:v>
                </c:pt>
                <c:pt idx="37">
                  <c:v>7600</c:v>
                </c:pt>
                <c:pt idx="38">
                  <c:v>7900</c:v>
                </c:pt>
                <c:pt idx="39">
                  <c:v>8200</c:v>
                </c:pt>
                <c:pt idx="40">
                  <c:v>8500</c:v>
                </c:pt>
                <c:pt idx="41">
                  <c:v>8800</c:v>
                </c:pt>
                <c:pt idx="42">
                  <c:v>9100</c:v>
                </c:pt>
                <c:pt idx="43">
                  <c:v>9400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F617-49AD-9A9E-105A53812142}"/>
            </c:ext>
          </c:extLst>
        </c:ser>
        <c:ser>
          <c:idx val="0"/>
          <c:order val="4"/>
          <c:tx>
            <c:v>Linear el, fine, outer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'x=22,5m; x=43,5m'!$AM$6:$AM$46</c:f>
              <c:numCache>
                <c:formatCode>General</c:formatCode>
                <c:ptCount val="41"/>
                <c:pt idx="0">
                  <c:v>11.927009999999999</c:v>
                </c:pt>
                <c:pt idx="1">
                  <c:v>17.45384</c:v>
                </c:pt>
                <c:pt idx="2">
                  <c:v>18.23198</c:v>
                </c:pt>
                <c:pt idx="3">
                  <c:v>18.958929999999999</c:v>
                </c:pt>
                <c:pt idx="4">
                  <c:v>19.63682</c:v>
                </c:pt>
                <c:pt idx="5">
                  <c:v>20.267969999999998</c:v>
                </c:pt>
                <c:pt idx="6">
                  <c:v>20.85548</c:v>
                </c:pt>
                <c:pt idx="7">
                  <c:v>21.40324</c:v>
                </c:pt>
                <c:pt idx="8">
                  <c:v>21.91574</c:v>
                </c:pt>
                <c:pt idx="9">
                  <c:v>22.397780000000001</c:v>
                </c:pt>
                <c:pt idx="10">
                  <c:v>22.85313</c:v>
                </c:pt>
                <c:pt idx="11">
                  <c:v>21.99269</c:v>
                </c:pt>
                <c:pt idx="12">
                  <c:v>22.433879999999998</c:v>
                </c:pt>
                <c:pt idx="13">
                  <c:v>22.893270000000001</c:v>
                </c:pt>
                <c:pt idx="14">
                  <c:v>23.373909999999999</c:v>
                </c:pt>
                <c:pt idx="15">
                  <c:v>23.875450000000001</c:v>
                </c:pt>
                <c:pt idx="16">
                  <c:v>24.392520000000001</c:v>
                </c:pt>
                <c:pt idx="17">
                  <c:v>24.912649999999999</c:v>
                </c:pt>
                <c:pt idx="18">
                  <c:v>25.413920000000001</c:v>
                </c:pt>
                <c:pt idx="19">
                  <c:v>25.863630000000001</c:v>
                </c:pt>
                <c:pt idx="20">
                  <c:v>26.215969999999999</c:v>
                </c:pt>
                <c:pt idx="21">
                  <c:v>28.60324</c:v>
                </c:pt>
                <c:pt idx="22">
                  <c:v>28.662240000000001</c:v>
                </c:pt>
                <c:pt idx="23">
                  <c:v>28.842980000000001</c:v>
                </c:pt>
                <c:pt idx="24">
                  <c:v>29.024349999999998</c:v>
                </c:pt>
                <c:pt idx="25">
                  <c:v>29.073899999999998</c:v>
                </c:pt>
                <c:pt idx="26">
                  <c:v>28.853670000000001</c:v>
                </c:pt>
                <c:pt idx="27">
                  <c:v>28.24419</c:v>
                </c:pt>
                <c:pt idx="28">
                  <c:v>27.23132</c:v>
                </c:pt>
                <c:pt idx="29">
                  <c:v>25.942460000000001</c:v>
                </c:pt>
                <c:pt idx="30">
                  <c:v>24.678809999999999</c:v>
                </c:pt>
              </c:numCache>
            </c:numRef>
          </c:xVal>
          <c:yVal>
            <c:numRef>
              <c:f>'x=22,5m; x=43,5m'!$AK$6:$AK$46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F617-49AD-9A9E-105A53812142}"/>
            </c:ext>
          </c:extLst>
        </c:ser>
        <c:ser>
          <c:idx val="1"/>
          <c:order val="5"/>
          <c:tx>
            <c:v>Linear el, fine, inner</c:v>
          </c:tx>
          <c:spPr>
            <a:ln w="1905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'x=22,5m; x=43,5m'!$BC$6:$BC$46</c:f>
              <c:numCache>
                <c:formatCode>General</c:formatCode>
                <c:ptCount val="41"/>
                <c:pt idx="0">
                  <c:v>-0.22542899999999999</c:v>
                </c:pt>
                <c:pt idx="1">
                  <c:v>0.98983100000000002</c:v>
                </c:pt>
                <c:pt idx="2">
                  <c:v>1.653726</c:v>
                </c:pt>
                <c:pt idx="3">
                  <c:v>2.3075549999999998</c:v>
                </c:pt>
                <c:pt idx="4">
                  <c:v>2.9537429999999998</c:v>
                </c:pt>
                <c:pt idx="5">
                  <c:v>3.5962700000000001</c:v>
                </c:pt>
                <c:pt idx="6">
                  <c:v>4.2405109999999997</c:v>
                </c:pt>
                <c:pt idx="7">
                  <c:v>4.8928539999999998</c:v>
                </c:pt>
                <c:pt idx="8">
                  <c:v>5.5600370000000003</c:v>
                </c:pt>
                <c:pt idx="9">
                  <c:v>6.2481010000000001</c:v>
                </c:pt>
                <c:pt idx="10">
                  <c:v>6.9605090000000001</c:v>
                </c:pt>
                <c:pt idx="11">
                  <c:v>11.52139</c:v>
                </c:pt>
                <c:pt idx="12">
                  <c:v>12.414400000000001</c:v>
                </c:pt>
                <c:pt idx="13">
                  <c:v>13.46847</c:v>
                </c:pt>
                <c:pt idx="14">
                  <c:v>14.680680000000001</c:v>
                </c:pt>
                <c:pt idx="15">
                  <c:v>16.042840000000002</c:v>
                </c:pt>
                <c:pt idx="16">
                  <c:v>17.536729999999999</c:v>
                </c:pt>
                <c:pt idx="17">
                  <c:v>19.12904</c:v>
                </c:pt>
                <c:pt idx="18">
                  <c:v>20.766870000000001</c:v>
                </c:pt>
                <c:pt idx="19">
                  <c:v>22.374269999999999</c:v>
                </c:pt>
                <c:pt idx="20">
                  <c:v>23.84911</c:v>
                </c:pt>
                <c:pt idx="21">
                  <c:v>72.478390000000005</c:v>
                </c:pt>
                <c:pt idx="22">
                  <c:v>73.630849999999995</c:v>
                </c:pt>
                <c:pt idx="23">
                  <c:v>74.715559999999996</c:v>
                </c:pt>
                <c:pt idx="24">
                  <c:v>75.412030000000001</c:v>
                </c:pt>
                <c:pt idx="25">
                  <c:v>75.345500000000001</c:v>
                </c:pt>
                <c:pt idx="26">
                  <c:v>74.053989999999999</c:v>
                </c:pt>
                <c:pt idx="27">
                  <c:v>71.143119999999996</c:v>
                </c:pt>
                <c:pt idx="28">
                  <c:v>66.434950000000001</c:v>
                </c:pt>
                <c:pt idx="29">
                  <c:v>60.373710000000003</c:v>
                </c:pt>
                <c:pt idx="30">
                  <c:v>53.873460000000001</c:v>
                </c:pt>
              </c:numCache>
            </c:numRef>
          </c:xVal>
          <c:yVal>
            <c:numRef>
              <c:f>'x=22,5m; x=43,5m'!$BA$6:$BA$46</c:f>
              <c:numCache>
                <c:formatCode>General</c:formatCode>
                <c:ptCount val="41"/>
                <c:pt idx="0">
                  <c:v>200</c:v>
                </c:pt>
                <c:pt idx="1">
                  <c:v>550</c:v>
                </c:pt>
                <c:pt idx="2">
                  <c:v>850</c:v>
                </c:pt>
                <c:pt idx="3">
                  <c:v>1150</c:v>
                </c:pt>
                <c:pt idx="4">
                  <c:v>1450</c:v>
                </c:pt>
                <c:pt idx="5">
                  <c:v>1750</c:v>
                </c:pt>
                <c:pt idx="6">
                  <c:v>2050</c:v>
                </c:pt>
                <c:pt idx="7">
                  <c:v>2350</c:v>
                </c:pt>
                <c:pt idx="8">
                  <c:v>2650</c:v>
                </c:pt>
                <c:pt idx="9">
                  <c:v>2950</c:v>
                </c:pt>
                <c:pt idx="10">
                  <c:v>3250</c:v>
                </c:pt>
                <c:pt idx="11">
                  <c:v>3550</c:v>
                </c:pt>
                <c:pt idx="12">
                  <c:v>3850</c:v>
                </c:pt>
                <c:pt idx="13">
                  <c:v>4150</c:v>
                </c:pt>
                <c:pt idx="14">
                  <c:v>4450</c:v>
                </c:pt>
                <c:pt idx="15">
                  <c:v>4750</c:v>
                </c:pt>
                <c:pt idx="16">
                  <c:v>5050</c:v>
                </c:pt>
                <c:pt idx="17">
                  <c:v>5350</c:v>
                </c:pt>
                <c:pt idx="18">
                  <c:v>5650</c:v>
                </c:pt>
                <c:pt idx="19">
                  <c:v>5950</c:v>
                </c:pt>
                <c:pt idx="20">
                  <c:v>6250</c:v>
                </c:pt>
                <c:pt idx="21">
                  <c:v>6550</c:v>
                </c:pt>
                <c:pt idx="22">
                  <c:v>6850</c:v>
                </c:pt>
                <c:pt idx="23">
                  <c:v>7150</c:v>
                </c:pt>
                <c:pt idx="24">
                  <c:v>7450</c:v>
                </c:pt>
                <c:pt idx="25">
                  <c:v>7750</c:v>
                </c:pt>
                <c:pt idx="26">
                  <c:v>8050</c:v>
                </c:pt>
                <c:pt idx="27">
                  <c:v>8350</c:v>
                </c:pt>
                <c:pt idx="28">
                  <c:v>8650</c:v>
                </c:pt>
                <c:pt idx="29">
                  <c:v>8950</c:v>
                </c:pt>
                <c:pt idx="30">
                  <c:v>9250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F617-49AD-9A9E-105A538121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802368"/>
        <c:axId val="1688776448"/>
      </c:scatterChart>
      <c:valAx>
        <c:axId val="1688802368"/>
        <c:scaling>
          <c:orientation val="minMax"/>
          <c:max val="1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776448"/>
        <c:crosses val="autoZero"/>
        <c:crossBetween val="midCat"/>
        <c:majorUnit val="20"/>
      </c:valAx>
      <c:valAx>
        <c:axId val="1688776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 i="0" u="none" strike="noStrike" kern="1200" baseline="0">
                    <a:solidFill>
                      <a:sysClr val="windowText" lastClr="000000"/>
                    </a:solidFill>
                  </a:rPr>
                  <a:t>z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688802368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35825173611111116"/>
          <c:y val="0.53749374999999999"/>
          <c:w val="0.59324131944444436"/>
          <c:h val="0.33511666666666662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sz="800"/>
          </a:pPr>
          <a:endParaRPr lang="et-EE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1703304816332875E-2"/>
          <c:y val="2.9421595029540587E-2"/>
          <c:w val="0.90126477225410917"/>
          <c:h val="0.94115680994091877"/>
        </c:manualLayout>
      </c:layout>
      <c:scatterChart>
        <c:scatterStyle val="lineMarker"/>
        <c:varyColors val="0"/>
        <c:ser>
          <c:idx val="1"/>
          <c:order val="1"/>
          <c:tx>
            <c:v>HSD, bottom edge</c:v>
          </c:tx>
          <c:spPr>
            <a:ln w="254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deflection!$D$1:$D$21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deflection!$E$1:$E$21</c:f>
              <c:numCache>
                <c:formatCode>General</c:formatCode>
                <c:ptCount val="21"/>
                <c:pt idx="0">
                  <c:v>20.292470000000002</c:v>
                </c:pt>
                <c:pt idx="1">
                  <c:v>15.99103</c:v>
                </c:pt>
                <c:pt idx="2">
                  <c:v>11.66855</c:v>
                </c:pt>
                <c:pt idx="3">
                  <c:v>7.2743450000000003</c:v>
                </c:pt>
                <c:pt idx="4">
                  <c:v>2.9637980000000002</c:v>
                </c:pt>
                <c:pt idx="5">
                  <c:v>-1.1104529999999999</c:v>
                </c:pt>
                <c:pt idx="6">
                  <c:v>-4.800268</c:v>
                </c:pt>
                <c:pt idx="7">
                  <c:v>-7.9681990000000003</c:v>
                </c:pt>
                <c:pt idx="8">
                  <c:v>-10.47372</c:v>
                </c:pt>
                <c:pt idx="9">
                  <c:v>-12.18937</c:v>
                </c:pt>
                <c:pt idx="10">
                  <c:v>-13.02158</c:v>
                </c:pt>
                <c:pt idx="11">
                  <c:v>-12.920959999999999</c:v>
                </c:pt>
                <c:pt idx="12">
                  <c:v>-11.877929999999999</c:v>
                </c:pt>
                <c:pt idx="13">
                  <c:v>-9.9048839999999991</c:v>
                </c:pt>
                <c:pt idx="14">
                  <c:v>-7.0218829999999999</c:v>
                </c:pt>
                <c:pt idx="15">
                  <c:v>-3.2801200000000001</c:v>
                </c:pt>
                <c:pt idx="16">
                  <c:v>1.239309</c:v>
                </c:pt>
                <c:pt idx="17">
                  <c:v>6.352303</c:v>
                </c:pt>
                <c:pt idx="18">
                  <c:v>11.70112</c:v>
                </c:pt>
                <c:pt idx="19">
                  <c:v>16.97148</c:v>
                </c:pt>
                <c:pt idx="20">
                  <c:v>22.193429999999999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61A-4E5F-B5E8-2ABD75BD84F6}"/>
            </c:ext>
          </c:extLst>
        </c:ser>
        <c:ser>
          <c:idx val="3"/>
          <c:order val="3"/>
          <c:tx>
            <c:v>Lin. Fine el., bottom edge</c:v>
          </c:tx>
          <c:spPr>
            <a:ln w="2540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deflection!$J$2:$J$202</c:f>
              <c:numCache>
                <c:formatCode>General</c:formatCode>
                <c:ptCount val="201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  <c:pt idx="5">
                  <c:v>1500</c:v>
                </c:pt>
                <c:pt idx="6">
                  <c:v>1800</c:v>
                </c:pt>
                <c:pt idx="7">
                  <c:v>2100</c:v>
                </c:pt>
                <c:pt idx="8">
                  <c:v>2400</c:v>
                </c:pt>
                <c:pt idx="9">
                  <c:v>2700</c:v>
                </c:pt>
                <c:pt idx="10">
                  <c:v>3000</c:v>
                </c:pt>
                <c:pt idx="11">
                  <c:v>3300</c:v>
                </c:pt>
                <c:pt idx="12">
                  <c:v>3600</c:v>
                </c:pt>
                <c:pt idx="13">
                  <c:v>3900</c:v>
                </c:pt>
                <c:pt idx="14">
                  <c:v>4200</c:v>
                </c:pt>
                <c:pt idx="15">
                  <c:v>4500</c:v>
                </c:pt>
                <c:pt idx="16">
                  <c:v>4800</c:v>
                </c:pt>
                <c:pt idx="17">
                  <c:v>5100</c:v>
                </c:pt>
                <c:pt idx="18">
                  <c:v>5400</c:v>
                </c:pt>
                <c:pt idx="19">
                  <c:v>5700</c:v>
                </c:pt>
                <c:pt idx="20">
                  <c:v>6000</c:v>
                </c:pt>
                <c:pt idx="21">
                  <c:v>6300</c:v>
                </c:pt>
                <c:pt idx="22">
                  <c:v>6600</c:v>
                </c:pt>
                <c:pt idx="23">
                  <c:v>6900</c:v>
                </c:pt>
                <c:pt idx="24">
                  <c:v>7200</c:v>
                </c:pt>
                <c:pt idx="25">
                  <c:v>7500</c:v>
                </c:pt>
                <c:pt idx="26">
                  <c:v>7800</c:v>
                </c:pt>
                <c:pt idx="27">
                  <c:v>8100</c:v>
                </c:pt>
                <c:pt idx="28">
                  <c:v>8400</c:v>
                </c:pt>
                <c:pt idx="29">
                  <c:v>8700</c:v>
                </c:pt>
                <c:pt idx="30">
                  <c:v>9000</c:v>
                </c:pt>
                <c:pt idx="31">
                  <c:v>9300</c:v>
                </c:pt>
                <c:pt idx="32">
                  <c:v>9600</c:v>
                </c:pt>
                <c:pt idx="33">
                  <c:v>9900</c:v>
                </c:pt>
                <c:pt idx="34">
                  <c:v>10200</c:v>
                </c:pt>
                <c:pt idx="35">
                  <c:v>10500</c:v>
                </c:pt>
                <c:pt idx="36">
                  <c:v>10800</c:v>
                </c:pt>
                <c:pt idx="37">
                  <c:v>11100</c:v>
                </c:pt>
                <c:pt idx="38">
                  <c:v>11400</c:v>
                </c:pt>
                <c:pt idx="39">
                  <c:v>11700</c:v>
                </c:pt>
                <c:pt idx="40">
                  <c:v>12000</c:v>
                </c:pt>
                <c:pt idx="41">
                  <c:v>12300</c:v>
                </c:pt>
                <c:pt idx="42">
                  <c:v>12600</c:v>
                </c:pt>
                <c:pt idx="43">
                  <c:v>12900</c:v>
                </c:pt>
                <c:pt idx="44">
                  <c:v>13200</c:v>
                </c:pt>
                <c:pt idx="45">
                  <c:v>13500</c:v>
                </c:pt>
                <c:pt idx="46">
                  <c:v>13800</c:v>
                </c:pt>
                <c:pt idx="47">
                  <c:v>14100</c:v>
                </c:pt>
                <c:pt idx="48">
                  <c:v>14400</c:v>
                </c:pt>
                <c:pt idx="49">
                  <c:v>14700</c:v>
                </c:pt>
                <c:pt idx="50">
                  <c:v>15000</c:v>
                </c:pt>
                <c:pt idx="51">
                  <c:v>15300</c:v>
                </c:pt>
                <c:pt idx="52">
                  <c:v>15600</c:v>
                </c:pt>
                <c:pt idx="53">
                  <c:v>15900</c:v>
                </c:pt>
                <c:pt idx="54">
                  <c:v>16200</c:v>
                </c:pt>
                <c:pt idx="55">
                  <c:v>16500</c:v>
                </c:pt>
                <c:pt idx="56">
                  <c:v>16800</c:v>
                </c:pt>
                <c:pt idx="57">
                  <c:v>17100</c:v>
                </c:pt>
                <c:pt idx="58">
                  <c:v>17400</c:v>
                </c:pt>
                <c:pt idx="59">
                  <c:v>17700</c:v>
                </c:pt>
                <c:pt idx="60">
                  <c:v>18000</c:v>
                </c:pt>
                <c:pt idx="61">
                  <c:v>18300</c:v>
                </c:pt>
                <c:pt idx="62">
                  <c:v>18600</c:v>
                </c:pt>
                <c:pt idx="63">
                  <c:v>18900</c:v>
                </c:pt>
                <c:pt idx="64">
                  <c:v>19200</c:v>
                </c:pt>
                <c:pt idx="65">
                  <c:v>19500</c:v>
                </c:pt>
                <c:pt idx="66">
                  <c:v>19800</c:v>
                </c:pt>
                <c:pt idx="67">
                  <c:v>20100</c:v>
                </c:pt>
                <c:pt idx="68">
                  <c:v>20400</c:v>
                </c:pt>
                <c:pt idx="69">
                  <c:v>20700</c:v>
                </c:pt>
                <c:pt idx="70">
                  <c:v>21000</c:v>
                </c:pt>
                <c:pt idx="71">
                  <c:v>21300</c:v>
                </c:pt>
                <c:pt idx="72">
                  <c:v>21600</c:v>
                </c:pt>
                <c:pt idx="73">
                  <c:v>21900</c:v>
                </c:pt>
                <c:pt idx="74">
                  <c:v>22200</c:v>
                </c:pt>
                <c:pt idx="75">
                  <c:v>22500</c:v>
                </c:pt>
                <c:pt idx="76">
                  <c:v>22800</c:v>
                </c:pt>
                <c:pt idx="77">
                  <c:v>23100</c:v>
                </c:pt>
                <c:pt idx="78">
                  <c:v>23400</c:v>
                </c:pt>
                <c:pt idx="79">
                  <c:v>23700</c:v>
                </c:pt>
                <c:pt idx="80">
                  <c:v>24000</c:v>
                </c:pt>
                <c:pt idx="81">
                  <c:v>24300</c:v>
                </c:pt>
                <c:pt idx="82">
                  <c:v>24600</c:v>
                </c:pt>
                <c:pt idx="83">
                  <c:v>24900</c:v>
                </c:pt>
                <c:pt idx="84">
                  <c:v>25200</c:v>
                </c:pt>
                <c:pt idx="85">
                  <c:v>25500</c:v>
                </c:pt>
                <c:pt idx="86">
                  <c:v>25800</c:v>
                </c:pt>
                <c:pt idx="87">
                  <c:v>26100</c:v>
                </c:pt>
                <c:pt idx="88">
                  <c:v>26400</c:v>
                </c:pt>
                <c:pt idx="89">
                  <c:v>26700</c:v>
                </c:pt>
                <c:pt idx="90">
                  <c:v>27000</c:v>
                </c:pt>
                <c:pt idx="91">
                  <c:v>27300</c:v>
                </c:pt>
                <c:pt idx="92">
                  <c:v>27600</c:v>
                </c:pt>
                <c:pt idx="93">
                  <c:v>27900</c:v>
                </c:pt>
                <c:pt idx="94">
                  <c:v>28200</c:v>
                </c:pt>
                <c:pt idx="95">
                  <c:v>28500</c:v>
                </c:pt>
                <c:pt idx="96">
                  <c:v>28800</c:v>
                </c:pt>
                <c:pt idx="97">
                  <c:v>29100</c:v>
                </c:pt>
                <c:pt idx="98">
                  <c:v>29400</c:v>
                </c:pt>
                <c:pt idx="99">
                  <c:v>29700</c:v>
                </c:pt>
                <c:pt idx="100">
                  <c:v>30000</c:v>
                </c:pt>
                <c:pt idx="101">
                  <c:v>30300</c:v>
                </c:pt>
                <c:pt idx="102">
                  <c:v>30600</c:v>
                </c:pt>
                <c:pt idx="103">
                  <c:v>30900</c:v>
                </c:pt>
                <c:pt idx="104">
                  <c:v>31200</c:v>
                </c:pt>
                <c:pt idx="105">
                  <c:v>31500</c:v>
                </c:pt>
                <c:pt idx="106">
                  <c:v>31800</c:v>
                </c:pt>
                <c:pt idx="107">
                  <c:v>32100</c:v>
                </c:pt>
                <c:pt idx="108">
                  <c:v>32400</c:v>
                </c:pt>
                <c:pt idx="109">
                  <c:v>32700</c:v>
                </c:pt>
                <c:pt idx="110">
                  <c:v>33000</c:v>
                </c:pt>
                <c:pt idx="111">
                  <c:v>33300</c:v>
                </c:pt>
                <c:pt idx="112">
                  <c:v>33600</c:v>
                </c:pt>
                <c:pt idx="113">
                  <c:v>33900</c:v>
                </c:pt>
                <c:pt idx="114">
                  <c:v>34200</c:v>
                </c:pt>
                <c:pt idx="115">
                  <c:v>34500</c:v>
                </c:pt>
                <c:pt idx="116">
                  <c:v>34800</c:v>
                </c:pt>
                <c:pt idx="117">
                  <c:v>35100</c:v>
                </c:pt>
                <c:pt idx="118">
                  <c:v>35400</c:v>
                </c:pt>
                <c:pt idx="119">
                  <c:v>35700</c:v>
                </c:pt>
                <c:pt idx="120">
                  <c:v>36000</c:v>
                </c:pt>
                <c:pt idx="121">
                  <c:v>36300</c:v>
                </c:pt>
                <c:pt idx="122">
                  <c:v>36600</c:v>
                </c:pt>
                <c:pt idx="123">
                  <c:v>36900</c:v>
                </c:pt>
                <c:pt idx="124">
                  <c:v>37200</c:v>
                </c:pt>
                <c:pt idx="125">
                  <c:v>37500</c:v>
                </c:pt>
                <c:pt idx="126">
                  <c:v>37800</c:v>
                </c:pt>
                <c:pt idx="127">
                  <c:v>38100</c:v>
                </c:pt>
                <c:pt idx="128">
                  <c:v>38400</c:v>
                </c:pt>
                <c:pt idx="129">
                  <c:v>38700</c:v>
                </c:pt>
                <c:pt idx="130">
                  <c:v>39000</c:v>
                </c:pt>
                <c:pt idx="131">
                  <c:v>39300</c:v>
                </c:pt>
                <c:pt idx="132">
                  <c:v>39600</c:v>
                </c:pt>
                <c:pt idx="133">
                  <c:v>39900</c:v>
                </c:pt>
                <c:pt idx="134">
                  <c:v>40200</c:v>
                </c:pt>
                <c:pt idx="135">
                  <c:v>40500</c:v>
                </c:pt>
                <c:pt idx="136">
                  <c:v>40800</c:v>
                </c:pt>
                <c:pt idx="137">
                  <c:v>41100</c:v>
                </c:pt>
                <c:pt idx="138">
                  <c:v>41400</c:v>
                </c:pt>
                <c:pt idx="139">
                  <c:v>41700</c:v>
                </c:pt>
                <c:pt idx="140">
                  <c:v>42000</c:v>
                </c:pt>
                <c:pt idx="141">
                  <c:v>42300</c:v>
                </c:pt>
                <c:pt idx="142">
                  <c:v>42600</c:v>
                </c:pt>
                <c:pt idx="143">
                  <c:v>42900</c:v>
                </c:pt>
                <c:pt idx="144">
                  <c:v>43200</c:v>
                </c:pt>
                <c:pt idx="145">
                  <c:v>43500</c:v>
                </c:pt>
                <c:pt idx="146">
                  <c:v>43800</c:v>
                </c:pt>
                <c:pt idx="147">
                  <c:v>44100</c:v>
                </c:pt>
                <c:pt idx="148">
                  <c:v>44400</c:v>
                </c:pt>
                <c:pt idx="149">
                  <c:v>44700</c:v>
                </c:pt>
                <c:pt idx="150">
                  <c:v>45000</c:v>
                </c:pt>
                <c:pt idx="151">
                  <c:v>45300</c:v>
                </c:pt>
                <c:pt idx="152">
                  <c:v>45600</c:v>
                </c:pt>
                <c:pt idx="153">
                  <c:v>45900</c:v>
                </c:pt>
                <c:pt idx="154">
                  <c:v>46200</c:v>
                </c:pt>
                <c:pt idx="155">
                  <c:v>46500</c:v>
                </c:pt>
                <c:pt idx="156">
                  <c:v>46800</c:v>
                </c:pt>
                <c:pt idx="157">
                  <c:v>47100</c:v>
                </c:pt>
                <c:pt idx="158">
                  <c:v>47400</c:v>
                </c:pt>
                <c:pt idx="159">
                  <c:v>47700</c:v>
                </c:pt>
                <c:pt idx="160">
                  <c:v>48000</c:v>
                </c:pt>
                <c:pt idx="161">
                  <c:v>48300</c:v>
                </c:pt>
                <c:pt idx="162">
                  <c:v>48600</c:v>
                </c:pt>
                <c:pt idx="163">
                  <c:v>48900</c:v>
                </c:pt>
                <c:pt idx="164">
                  <c:v>49200</c:v>
                </c:pt>
                <c:pt idx="165">
                  <c:v>49500</c:v>
                </c:pt>
                <c:pt idx="166">
                  <c:v>49800</c:v>
                </c:pt>
                <c:pt idx="167">
                  <c:v>50100</c:v>
                </c:pt>
                <c:pt idx="168">
                  <c:v>50400</c:v>
                </c:pt>
                <c:pt idx="169">
                  <c:v>50700</c:v>
                </c:pt>
                <c:pt idx="170">
                  <c:v>51000</c:v>
                </c:pt>
                <c:pt idx="171">
                  <c:v>51300</c:v>
                </c:pt>
                <c:pt idx="172">
                  <c:v>51600</c:v>
                </c:pt>
                <c:pt idx="173">
                  <c:v>51900</c:v>
                </c:pt>
                <c:pt idx="174">
                  <c:v>52200</c:v>
                </c:pt>
                <c:pt idx="175">
                  <c:v>52500</c:v>
                </c:pt>
                <c:pt idx="176">
                  <c:v>52800</c:v>
                </c:pt>
                <c:pt idx="177">
                  <c:v>53100</c:v>
                </c:pt>
                <c:pt idx="178">
                  <c:v>53400</c:v>
                </c:pt>
                <c:pt idx="179">
                  <c:v>53700</c:v>
                </c:pt>
                <c:pt idx="180">
                  <c:v>54000</c:v>
                </c:pt>
                <c:pt idx="181">
                  <c:v>54300</c:v>
                </c:pt>
                <c:pt idx="182">
                  <c:v>54600</c:v>
                </c:pt>
                <c:pt idx="183">
                  <c:v>54900</c:v>
                </c:pt>
                <c:pt idx="184">
                  <c:v>55200</c:v>
                </c:pt>
                <c:pt idx="185">
                  <c:v>55500</c:v>
                </c:pt>
                <c:pt idx="186">
                  <c:v>55800</c:v>
                </c:pt>
                <c:pt idx="187">
                  <c:v>56100</c:v>
                </c:pt>
                <c:pt idx="188">
                  <c:v>56400</c:v>
                </c:pt>
                <c:pt idx="189">
                  <c:v>56700</c:v>
                </c:pt>
                <c:pt idx="190">
                  <c:v>57000</c:v>
                </c:pt>
                <c:pt idx="191">
                  <c:v>57300</c:v>
                </c:pt>
                <c:pt idx="192">
                  <c:v>57600</c:v>
                </c:pt>
                <c:pt idx="193">
                  <c:v>57900</c:v>
                </c:pt>
                <c:pt idx="194">
                  <c:v>58200</c:v>
                </c:pt>
                <c:pt idx="195">
                  <c:v>58500</c:v>
                </c:pt>
                <c:pt idx="196">
                  <c:v>58800</c:v>
                </c:pt>
                <c:pt idx="197">
                  <c:v>59100</c:v>
                </c:pt>
                <c:pt idx="198">
                  <c:v>59400</c:v>
                </c:pt>
                <c:pt idx="199">
                  <c:v>59700</c:v>
                </c:pt>
                <c:pt idx="200">
                  <c:v>60000</c:v>
                </c:pt>
              </c:numCache>
            </c:numRef>
          </c:xVal>
          <c:yVal>
            <c:numRef>
              <c:f>deflection!$K$2:$K$202</c:f>
              <c:numCache>
                <c:formatCode>General</c:formatCode>
                <c:ptCount val="201"/>
                <c:pt idx="0">
                  <c:v>20.592079999999999</c:v>
                </c:pt>
                <c:pt idx="1">
                  <c:v>20.188189999999999</c:v>
                </c:pt>
                <c:pt idx="2">
                  <c:v>19.77835</c:v>
                </c:pt>
                <c:pt idx="3">
                  <c:v>19.363309999999998</c:v>
                </c:pt>
                <c:pt idx="4">
                  <c:v>18.943670000000001</c:v>
                </c:pt>
                <c:pt idx="5">
                  <c:v>18.51979</c:v>
                </c:pt>
                <c:pt idx="6">
                  <c:v>18.091919999999998</c:v>
                </c:pt>
                <c:pt idx="7">
                  <c:v>17.660309999999999</c:v>
                </c:pt>
                <c:pt idx="8">
                  <c:v>17.225159999999999</c:v>
                </c:pt>
                <c:pt idx="9">
                  <c:v>16.786660000000001</c:v>
                </c:pt>
                <c:pt idx="10">
                  <c:v>16.345020000000002</c:v>
                </c:pt>
                <c:pt idx="11">
                  <c:v>15.90043</c:v>
                </c:pt>
                <c:pt idx="12">
                  <c:v>15.453110000000001</c:v>
                </c:pt>
                <c:pt idx="13">
                  <c:v>15.003270000000001</c:v>
                </c:pt>
                <c:pt idx="14">
                  <c:v>14.551130000000001</c:v>
                </c:pt>
                <c:pt idx="15">
                  <c:v>14.096909999999999</c:v>
                </c:pt>
                <c:pt idx="16">
                  <c:v>13.64087</c:v>
                </c:pt>
                <c:pt idx="17">
                  <c:v>13.183249999999999</c:v>
                </c:pt>
                <c:pt idx="18">
                  <c:v>12.724270000000001</c:v>
                </c:pt>
                <c:pt idx="19">
                  <c:v>12.264200000000001</c:v>
                </c:pt>
                <c:pt idx="20">
                  <c:v>11.80325</c:v>
                </c:pt>
                <c:pt idx="21">
                  <c:v>11.34168</c:v>
                </c:pt>
                <c:pt idx="22">
                  <c:v>10.87968</c:v>
                </c:pt>
                <c:pt idx="23">
                  <c:v>10.417479999999999</c:v>
                </c:pt>
                <c:pt idx="24">
                  <c:v>9.9552650000000007</c:v>
                </c:pt>
                <c:pt idx="25">
                  <c:v>9.4932219999999994</c:v>
                </c:pt>
                <c:pt idx="26">
                  <c:v>9.0315239999999992</c:v>
                </c:pt>
                <c:pt idx="27">
                  <c:v>8.5703329999999998</c:v>
                </c:pt>
                <c:pt idx="28">
                  <c:v>8.1098020000000002</c:v>
                </c:pt>
                <c:pt idx="29">
                  <c:v>7.6500849999999998</c:v>
                </c:pt>
                <c:pt idx="30">
                  <c:v>7.1913260000000001</c:v>
                </c:pt>
                <c:pt idx="31">
                  <c:v>6.7336720000000003</c:v>
                </c:pt>
                <c:pt idx="32">
                  <c:v>6.2772699999999997</c:v>
                </c:pt>
                <c:pt idx="33">
                  <c:v>5.8222699999999996</c:v>
                </c:pt>
                <c:pt idx="34">
                  <c:v>5.3688250000000002</c:v>
                </c:pt>
                <c:pt idx="35">
                  <c:v>4.9170920000000002</c:v>
                </c:pt>
                <c:pt idx="36">
                  <c:v>4.4672320000000001</c:v>
                </c:pt>
                <c:pt idx="37">
                  <c:v>4.0194089999999996</c:v>
                </c:pt>
                <c:pt idx="38">
                  <c:v>3.5737899999999998</c:v>
                </c:pt>
                <c:pt idx="39">
                  <c:v>3.130544</c:v>
                </c:pt>
                <c:pt idx="40">
                  <c:v>2.6898409999999999</c:v>
                </c:pt>
                <c:pt idx="41">
                  <c:v>2.2518500000000001</c:v>
                </c:pt>
                <c:pt idx="42">
                  <c:v>1.816738</c:v>
                </c:pt>
                <c:pt idx="43">
                  <c:v>1.3846719999999999</c:v>
                </c:pt>
                <c:pt idx="44">
                  <c:v>0.95581300000000002</c:v>
                </c:pt>
                <c:pt idx="45">
                  <c:v>0.53032199999999996</c:v>
                </c:pt>
                <c:pt idx="46">
                  <c:v>0.108351</c:v>
                </c:pt>
                <c:pt idx="47">
                  <c:v>-0.309946</c:v>
                </c:pt>
                <c:pt idx="48">
                  <c:v>-0.72442499999999999</c:v>
                </c:pt>
                <c:pt idx="49">
                  <c:v>-1.134941</c:v>
                </c:pt>
                <c:pt idx="50">
                  <c:v>-1.5413559999999999</c:v>
                </c:pt>
                <c:pt idx="51">
                  <c:v>-1.943532</c:v>
                </c:pt>
                <c:pt idx="52">
                  <c:v>-2.3413360000000001</c:v>
                </c:pt>
                <c:pt idx="53">
                  <c:v>-2.7346339999999998</c:v>
                </c:pt>
                <c:pt idx="54">
                  <c:v>-3.123297</c:v>
                </c:pt>
                <c:pt idx="55">
                  <c:v>-3.5071940000000001</c:v>
                </c:pt>
                <c:pt idx="56">
                  <c:v>-3.8861940000000001</c:v>
                </c:pt>
                <c:pt idx="57">
                  <c:v>-4.260167</c:v>
                </c:pt>
                <c:pt idx="58">
                  <c:v>-4.6289829999999998</c:v>
                </c:pt>
                <c:pt idx="59">
                  <c:v>-4.9925100000000002</c:v>
                </c:pt>
                <c:pt idx="60">
                  <c:v>-5.3506150000000003</c:v>
                </c:pt>
                <c:pt idx="61">
                  <c:v>-5.703163</c:v>
                </c:pt>
                <c:pt idx="62">
                  <c:v>-6.05002</c:v>
                </c:pt>
                <c:pt idx="63">
                  <c:v>-6.3910489999999998</c:v>
                </c:pt>
                <c:pt idx="64">
                  <c:v>-6.7261129999999998</c:v>
                </c:pt>
                <c:pt idx="65">
                  <c:v>-7.0550740000000003</c:v>
                </c:pt>
                <c:pt idx="66">
                  <c:v>-7.3777920000000003</c:v>
                </c:pt>
                <c:pt idx="67">
                  <c:v>-7.6941280000000001</c:v>
                </c:pt>
                <c:pt idx="68">
                  <c:v>-8.0039420000000003</c:v>
                </c:pt>
                <c:pt idx="69">
                  <c:v>-8.3070939999999993</c:v>
                </c:pt>
                <c:pt idx="70">
                  <c:v>-8.6034439999999996</c:v>
                </c:pt>
                <c:pt idx="71">
                  <c:v>-8.8928539999999998</c:v>
                </c:pt>
                <c:pt idx="72">
                  <c:v>-9.1751839999999998</c:v>
                </c:pt>
                <c:pt idx="73">
                  <c:v>-9.4502989999999993</c:v>
                </c:pt>
                <c:pt idx="74">
                  <c:v>-9.718064</c:v>
                </c:pt>
                <c:pt idx="75">
                  <c:v>-9.9783439999999999</c:v>
                </c:pt>
                <c:pt idx="76">
                  <c:v>-10.231009999999999</c:v>
                </c:pt>
                <c:pt idx="77">
                  <c:v>-10.47593</c:v>
                </c:pt>
                <c:pt idx="78">
                  <c:v>-10.71297</c:v>
                </c:pt>
                <c:pt idx="79">
                  <c:v>-10.942019999999999</c:v>
                </c:pt>
                <c:pt idx="80">
                  <c:v>-11.16295</c:v>
                </c:pt>
                <c:pt idx="81">
                  <c:v>-11.37565</c:v>
                </c:pt>
                <c:pt idx="82">
                  <c:v>-11.58</c:v>
                </c:pt>
                <c:pt idx="83">
                  <c:v>-11.77589</c:v>
                </c:pt>
                <c:pt idx="84">
                  <c:v>-11.96321</c:v>
                </c:pt>
                <c:pt idx="85">
                  <c:v>-12.141870000000001</c:v>
                </c:pt>
                <c:pt idx="86">
                  <c:v>-12.31175</c:v>
                </c:pt>
                <c:pt idx="87">
                  <c:v>-12.47278</c:v>
                </c:pt>
                <c:pt idx="88">
                  <c:v>-12.62485</c:v>
                </c:pt>
                <c:pt idx="89">
                  <c:v>-12.76788</c:v>
                </c:pt>
                <c:pt idx="90">
                  <c:v>-12.90179</c:v>
                </c:pt>
                <c:pt idx="91">
                  <c:v>-13.02651</c:v>
                </c:pt>
                <c:pt idx="92">
                  <c:v>-13.14195</c:v>
                </c:pt>
                <c:pt idx="93">
                  <c:v>-13.248060000000001</c:v>
                </c:pt>
                <c:pt idx="94">
                  <c:v>-13.34477</c:v>
                </c:pt>
                <c:pt idx="95">
                  <c:v>-13.43201</c:v>
                </c:pt>
                <c:pt idx="96">
                  <c:v>-13.50975</c:v>
                </c:pt>
                <c:pt idx="97">
                  <c:v>-13.577920000000001</c:v>
                </c:pt>
                <c:pt idx="98">
                  <c:v>-13.636480000000001</c:v>
                </c:pt>
                <c:pt idx="99">
                  <c:v>-13.68539</c:v>
                </c:pt>
                <c:pt idx="100">
                  <c:v>-13.72461</c:v>
                </c:pt>
                <c:pt idx="101">
                  <c:v>-13.75412</c:v>
                </c:pt>
                <c:pt idx="102">
                  <c:v>-13.77388</c:v>
                </c:pt>
                <c:pt idx="103">
                  <c:v>-13.78387</c:v>
                </c:pt>
                <c:pt idx="104">
                  <c:v>-13.78406</c:v>
                </c:pt>
                <c:pt idx="105">
                  <c:v>-13.77445</c:v>
                </c:pt>
                <c:pt idx="106">
                  <c:v>-13.75501</c:v>
                </c:pt>
                <c:pt idx="107">
                  <c:v>-13.72574</c:v>
                </c:pt>
                <c:pt idx="108">
                  <c:v>-13.686629999999999</c:v>
                </c:pt>
                <c:pt idx="109">
                  <c:v>-13.63766</c:v>
                </c:pt>
                <c:pt idx="110">
                  <c:v>-13.578849999999999</c:v>
                </c:pt>
                <c:pt idx="111">
                  <c:v>-13.51018</c:v>
                </c:pt>
                <c:pt idx="112">
                  <c:v>-13.431649999999999</c:v>
                </c:pt>
                <c:pt idx="113">
                  <c:v>-13.34328</c:v>
                </c:pt>
                <c:pt idx="114">
                  <c:v>-13.24506</c:v>
                </c:pt>
                <c:pt idx="115">
                  <c:v>-13.136979999999999</c:v>
                </c:pt>
                <c:pt idx="116">
                  <c:v>-13.019069999999999</c:v>
                </c:pt>
                <c:pt idx="117">
                  <c:v>-12.891310000000001</c:v>
                </c:pt>
                <c:pt idx="118">
                  <c:v>-12.75372</c:v>
                </c:pt>
                <c:pt idx="119">
                  <c:v>-12.606299999999999</c:v>
                </c:pt>
                <c:pt idx="120">
                  <c:v>-12.44905</c:v>
                </c:pt>
                <c:pt idx="121">
                  <c:v>-12.28196</c:v>
                </c:pt>
                <c:pt idx="122">
                  <c:v>-12.10506</c:v>
                </c:pt>
                <c:pt idx="123">
                  <c:v>-11.91832</c:v>
                </c:pt>
                <c:pt idx="124">
                  <c:v>-11.721769999999999</c:v>
                </c:pt>
                <c:pt idx="125">
                  <c:v>-11.51539</c:v>
                </c:pt>
                <c:pt idx="126">
                  <c:v>-11.299189999999999</c:v>
                </c:pt>
                <c:pt idx="127">
                  <c:v>-11.073180000000001</c:v>
                </c:pt>
                <c:pt idx="128">
                  <c:v>-10.837350000000001</c:v>
                </c:pt>
                <c:pt idx="129">
                  <c:v>-10.591710000000001</c:v>
                </c:pt>
                <c:pt idx="130">
                  <c:v>-10.33628</c:v>
                </c:pt>
                <c:pt idx="131">
                  <c:v>-10.071070000000001</c:v>
                </c:pt>
                <c:pt idx="132">
                  <c:v>-9.7960980000000006</c:v>
                </c:pt>
                <c:pt idx="133">
                  <c:v>-9.5113850000000006</c:v>
                </c:pt>
                <c:pt idx="134">
                  <c:v>-9.2169640000000008</c:v>
                </c:pt>
                <c:pt idx="135">
                  <c:v>-8.9128729999999994</c:v>
                </c:pt>
                <c:pt idx="136">
                  <c:v>-8.5991549999999997</c:v>
                </c:pt>
                <c:pt idx="137">
                  <c:v>-8.2758640000000003</c:v>
                </c:pt>
                <c:pt idx="138">
                  <c:v>-7.9430560000000003</c:v>
                </c:pt>
                <c:pt idx="139">
                  <c:v>-7.6007959999999999</c:v>
                </c:pt>
                <c:pt idx="140">
                  <c:v>-7.2491539999999999</c:v>
                </c:pt>
                <c:pt idx="141">
                  <c:v>-6.8882060000000003</c:v>
                </c:pt>
                <c:pt idx="142">
                  <c:v>-6.5180280000000002</c:v>
                </c:pt>
                <c:pt idx="143">
                  <c:v>-6.1387</c:v>
                </c:pt>
                <c:pt idx="144">
                  <c:v>-5.7503019999999996</c:v>
                </c:pt>
                <c:pt idx="145">
                  <c:v>-5.3529119999999999</c:v>
                </c:pt>
                <c:pt idx="146">
                  <c:v>-4.9466060000000001</c:v>
                </c:pt>
                <c:pt idx="147">
                  <c:v>-4.5314569999999996</c:v>
                </c:pt>
                <c:pt idx="148">
                  <c:v>-4.1075350000000004</c:v>
                </c:pt>
                <c:pt idx="149">
                  <c:v>-3.674906</c:v>
                </c:pt>
                <c:pt idx="150">
                  <c:v>-3.2336369999999999</c:v>
                </c:pt>
                <c:pt idx="151">
                  <c:v>-2.783795</c:v>
                </c:pt>
                <c:pt idx="152">
                  <c:v>-2.3254510000000002</c:v>
                </c:pt>
                <c:pt idx="153">
                  <c:v>-1.858687</c:v>
                </c:pt>
                <c:pt idx="154">
                  <c:v>-1.383597</c:v>
                </c:pt>
                <c:pt idx="155">
                  <c:v>-0.90029700000000001</c:v>
                </c:pt>
                <c:pt idx="156">
                  <c:v>-0.40892400000000001</c:v>
                </c:pt>
                <c:pt idx="157">
                  <c:v>9.0349600000000002E-2</c:v>
                </c:pt>
                <c:pt idx="158">
                  <c:v>0.59732099999999999</c:v>
                </c:pt>
                <c:pt idx="159">
                  <c:v>1.111747</c:v>
                </c:pt>
                <c:pt idx="160">
                  <c:v>1.6333470000000001</c:v>
                </c:pt>
                <c:pt idx="161">
                  <c:v>2.1618010000000001</c:v>
                </c:pt>
                <c:pt idx="162">
                  <c:v>2.6967509999999999</c:v>
                </c:pt>
                <c:pt idx="163">
                  <c:v>3.2378079999999998</c:v>
                </c:pt>
                <c:pt idx="164">
                  <c:v>3.7845529999999998</c:v>
                </c:pt>
                <c:pt idx="165">
                  <c:v>4.3365470000000004</c:v>
                </c:pt>
                <c:pt idx="166">
                  <c:v>4.8933340000000003</c:v>
                </c:pt>
                <c:pt idx="167">
                  <c:v>5.4544499999999996</c:v>
                </c:pt>
                <c:pt idx="168">
                  <c:v>6.0194279999999996</c:v>
                </c:pt>
                <c:pt idx="169">
                  <c:v>6.5878040000000002</c:v>
                </c:pt>
                <c:pt idx="170">
                  <c:v>7.159122</c:v>
                </c:pt>
                <c:pt idx="171">
                  <c:v>7.7329379999999999</c:v>
                </c:pt>
                <c:pt idx="172">
                  <c:v>8.3088189999999997</c:v>
                </c:pt>
                <c:pt idx="173">
                  <c:v>8.8863500000000002</c:v>
                </c:pt>
                <c:pt idx="174">
                  <c:v>9.4651329999999998</c:v>
                </c:pt>
                <c:pt idx="175">
                  <c:v>10.044790000000001</c:v>
                </c:pt>
                <c:pt idx="176">
                  <c:v>10.62495</c:v>
                </c:pt>
                <c:pt idx="177">
                  <c:v>11.20528</c:v>
                </c:pt>
                <c:pt idx="178">
                  <c:v>11.785439999999999</c:v>
                </c:pt>
                <c:pt idx="179">
                  <c:v>12.365119999999999</c:v>
                </c:pt>
                <c:pt idx="180">
                  <c:v>12.94402</c:v>
                </c:pt>
                <c:pt idx="181">
                  <c:v>13.52187</c:v>
                </c:pt>
                <c:pt idx="182">
                  <c:v>14.0984</c:v>
                </c:pt>
                <c:pt idx="183">
                  <c:v>14.673349999999999</c:v>
                </c:pt>
                <c:pt idx="184">
                  <c:v>15.24648</c:v>
                </c:pt>
                <c:pt idx="185">
                  <c:v>15.81758</c:v>
                </c:pt>
                <c:pt idx="186">
                  <c:v>16.386410000000001</c:v>
                </c:pt>
                <c:pt idx="187">
                  <c:v>16.952780000000001</c:v>
                </c:pt>
                <c:pt idx="188">
                  <c:v>17.516490000000001</c:v>
                </c:pt>
                <c:pt idx="189">
                  <c:v>18.077349999999999</c:v>
                </c:pt>
                <c:pt idx="190">
                  <c:v>18.635179999999998</c:v>
                </c:pt>
                <c:pt idx="191">
                  <c:v>19.189800000000002</c:v>
                </c:pt>
                <c:pt idx="192">
                  <c:v>19.741040000000002</c:v>
                </c:pt>
                <c:pt idx="193">
                  <c:v>20.288720000000001</c:v>
                </c:pt>
                <c:pt idx="194">
                  <c:v>20.832650000000001</c:v>
                </c:pt>
                <c:pt idx="195">
                  <c:v>21.372630000000001</c:v>
                </c:pt>
                <c:pt idx="196">
                  <c:v>21.908449999999998</c:v>
                </c:pt>
                <c:pt idx="197">
                  <c:v>22.439830000000001</c:v>
                </c:pt>
                <c:pt idx="198">
                  <c:v>22.966439999999999</c:v>
                </c:pt>
                <c:pt idx="199">
                  <c:v>23.48771</c:v>
                </c:pt>
                <c:pt idx="200">
                  <c:v>24.00299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61A-4E5F-B5E8-2ABD75BD84F6}"/>
            </c:ext>
          </c:extLst>
        </c:ser>
        <c:ser>
          <c:idx val="5"/>
          <c:order val="5"/>
          <c:tx>
            <c:v>Lin. Coarse el., bottom edge</c:v>
          </c:tx>
          <c:spPr>
            <a:ln w="254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deflection!$P$2:$P$22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deflection!$Q$2:$Q$22</c:f>
              <c:numCache>
                <c:formatCode>General</c:formatCode>
                <c:ptCount val="21"/>
                <c:pt idx="0">
                  <c:v>19.313700000000001</c:v>
                </c:pt>
                <c:pt idx="1">
                  <c:v>15.387930000000001</c:v>
                </c:pt>
                <c:pt idx="2">
                  <c:v>11.1652</c:v>
                </c:pt>
                <c:pt idx="3">
                  <c:v>6.8438610000000004</c:v>
                </c:pt>
                <c:pt idx="4">
                  <c:v>2.5978469999999998</c:v>
                </c:pt>
                <c:pt idx="5">
                  <c:v>-1.4153690000000001</c:v>
                </c:pt>
                <c:pt idx="6">
                  <c:v>-5.0487849999999996</c:v>
                </c:pt>
                <c:pt idx="7">
                  <c:v>-8.156962</c:v>
                </c:pt>
                <c:pt idx="8">
                  <c:v>-10.601179999999999</c:v>
                </c:pt>
                <c:pt idx="9">
                  <c:v>-12.25586</c:v>
                </c:pt>
                <c:pt idx="10">
                  <c:v>-13.026809999999999</c:v>
                </c:pt>
                <c:pt idx="11">
                  <c:v>-12.86525</c:v>
                </c:pt>
                <c:pt idx="12">
                  <c:v>-11.758279999999999</c:v>
                </c:pt>
                <c:pt idx="13">
                  <c:v>-9.7147790000000001</c:v>
                </c:pt>
                <c:pt idx="14">
                  <c:v>-6.7654249999999996</c:v>
                </c:pt>
                <c:pt idx="15">
                  <c:v>-2.9535300000000002</c:v>
                </c:pt>
                <c:pt idx="16">
                  <c:v>1.6362049999999999</c:v>
                </c:pt>
                <c:pt idx="17">
                  <c:v>6.799264</c:v>
                </c:pt>
                <c:pt idx="18">
                  <c:v>12.20584</c:v>
                </c:pt>
                <c:pt idx="19">
                  <c:v>17.525010000000002</c:v>
                </c:pt>
                <c:pt idx="20">
                  <c:v>22.516169999999999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61A-4E5F-B5E8-2ABD75BD84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2106544"/>
        <c:axId val="1082107024"/>
        <c:extLst>
          <c:ext xmlns:c15="http://schemas.microsoft.com/office/drawing/2012/chart" uri="{02D57815-91ED-43cb-92C2-25804820EDAC}">
            <c15:filteredScatterSeries>
              <c15:ser>
                <c:idx val="0"/>
                <c:order val="0"/>
                <c:tx>
                  <c:v>HSD, top edge</c:v>
                </c:tx>
                <c:spPr>
                  <a:ln w="25400" cap="rnd">
                    <a:solidFill>
                      <a:srgbClr val="BA3636"/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>
                      <c:ext uri="{02D57815-91ED-43cb-92C2-25804820EDAC}">
                        <c15:formulaRef>
                          <c15:sqref>deflection!$A$1:$A$15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12000</c:v>
                      </c:pt>
                      <c:pt idx="1">
                        <c:v>15000</c:v>
                      </c:pt>
                      <c:pt idx="2">
                        <c:v>18000</c:v>
                      </c:pt>
                      <c:pt idx="3">
                        <c:v>21000</c:v>
                      </c:pt>
                      <c:pt idx="4">
                        <c:v>24000</c:v>
                      </c:pt>
                      <c:pt idx="5">
                        <c:v>27000</c:v>
                      </c:pt>
                      <c:pt idx="6">
                        <c:v>30000</c:v>
                      </c:pt>
                      <c:pt idx="7">
                        <c:v>33000</c:v>
                      </c:pt>
                      <c:pt idx="8">
                        <c:v>36000</c:v>
                      </c:pt>
                      <c:pt idx="9">
                        <c:v>39000</c:v>
                      </c:pt>
                      <c:pt idx="10">
                        <c:v>42000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deflection!$B$1:$B$15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0.76216300000000003</c:v>
                      </c:pt>
                      <c:pt idx="1">
                        <c:v>-1.1038840000000001</c:v>
                      </c:pt>
                      <c:pt idx="2">
                        <c:v>-4.1836609999999999</c:v>
                      </c:pt>
                      <c:pt idx="3">
                        <c:v>-7.0953010000000001</c:v>
                      </c:pt>
                      <c:pt idx="4">
                        <c:v>-9.4334480000000003</c:v>
                      </c:pt>
                      <c:pt idx="5">
                        <c:v>-11.015040000000001</c:v>
                      </c:pt>
                      <c:pt idx="6">
                        <c:v>-11.740869999999999</c:v>
                      </c:pt>
                      <c:pt idx="7">
                        <c:v>-11.579969999999999</c:v>
                      </c:pt>
                      <c:pt idx="8">
                        <c:v>-10.61645</c:v>
                      </c:pt>
                      <c:pt idx="9">
                        <c:v>-9.2672989999999995</c:v>
                      </c:pt>
                      <c:pt idx="10">
                        <c:v>-9.3437750000000008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0-F61A-4E5F-B5E8-2ABD75BD84F6}"/>
                  </c:ext>
                </c:extLst>
              </c15:ser>
            </c15:filteredScatterSeries>
            <c15:filteredScatterSeries>
              <c15:ser>
                <c:idx val="2"/>
                <c:order val="2"/>
                <c:tx>
                  <c:v>Lin. Fine el., top edge</c:v>
                </c:tx>
                <c:spPr>
                  <a:ln w="25400" cap="rnd">
                    <a:solidFill>
                      <a:schemeClr val="tx1"/>
                    </a:solidFill>
                    <a:prstDash val="sysDash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deflection!$G$2:$G$102</c15:sqref>
                        </c15:formulaRef>
                      </c:ext>
                    </c:extLst>
                    <c:numCache>
                      <c:formatCode>General</c:formatCode>
                      <c:ptCount val="101"/>
                      <c:pt idx="0">
                        <c:v>12000</c:v>
                      </c:pt>
                      <c:pt idx="1">
                        <c:v>12300</c:v>
                      </c:pt>
                      <c:pt idx="2">
                        <c:v>12600</c:v>
                      </c:pt>
                      <c:pt idx="3">
                        <c:v>12900</c:v>
                      </c:pt>
                      <c:pt idx="4">
                        <c:v>13200</c:v>
                      </c:pt>
                      <c:pt idx="5">
                        <c:v>13500</c:v>
                      </c:pt>
                      <c:pt idx="6">
                        <c:v>13800</c:v>
                      </c:pt>
                      <c:pt idx="7">
                        <c:v>14100</c:v>
                      </c:pt>
                      <c:pt idx="8">
                        <c:v>14400</c:v>
                      </c:pt>
                      <c:pt idx="9">
                        <c:v>14700</c:v>
                      </c:pt>
                      <c:pt idx="10">
                        <c:v>15000</c:v>
                      </c:pt>
                      <c:pt idx="11">
                        <c:v>15300</c:v>
                      </c:pt>
                      <c:pt idx="12">
                        <c:v>15600</c:v>
                      </c:pt>
                      <c:pt idx="13">
                        <c:v>15900</c:v>
                      </c:pt>
                      <c:pt idx="14">
                        <c:v>16200</c:v>
                      </c:pt>
                      <c:pt idx="15">
                        <c:v>16500</c:v>
                      </c:pt>
                      <c:pt idx="16">
                        <c:v>16800</c:v>
                      </c:pt>
                      <c:pt idx="17">
                        <c:v>17100</c:v>
                      </c:pt>
                      <c:pt idx="18">
                        <c:v>17400</c:v>
                      </c:pt>
                      <c:pt idx="19">
                        <c:v>17700</c:v>
                      </c:pt>
                      <c:pt idx="20">
                        <c:v>18000</c:v>
                      </c:pt>
                      <c:pt idx="21">
                        <c:v>18300</c:v>
                      </c:pt>
                      <c:pt idx="22">
                        <c:v>18600</c:v>
                      </c:pt>
                      <c:pt idx="23">
                        <c:v>18900</c:v>
                      </c:pt>
                      <c:pt idx="24">
                        <c:v>19200</c:v>
                      </c:pt>
                      <c:pt idx="25">
                        <c:v>19500</c:v>
                      </c:pt>
                      <c:pt idx="26">
                        <c:v>19800</c:v>
                      </c:pt>
                      <c:pt idx="27">
                        <c:v>20100</c:v>
                      </c:pt>
                      <c:pt idx="28">
                        <c:v>20400</c:v>
                      </c:pt>
                      <c:pt idx="29">
                        <c:v>20700</c:v>
                      </c:pt>
                      <c:pt idx="30">
                        <c:v>21000</c:v>
                      </c:pt>
                      <c:pt idx="31">
                        <c:v>21300</c:v>
                      </c:pt>
                      <c:pt idx="32">
                        <c:v>21600</c:v>
                      </c:pt>
                      <c:pt idx="33">
                        <c:v>21900</c:v>
                      </c:pt>
                      <c:pt idx="34">
                        <c:v>22200</c:v>
                      </c:pt>
                      <c:pt idx="35">
                        <c:v>22500</c:v>
                      </c:pt>
                      <c:pt idx="36">
                        <c:v>22800</c:v>
                      </c:pt>
                      <c:pt idx="37">
                        <c:v>23100</c:v>
                      </c:pt>
                      <c:pt idx="38">
                        <c:v>23400</c:v>
                      </c:pt>
                      <c:pt idx="39">
                        <c:v>23700</c:v>
                      </c:pt>
                      <c:pt idx="40">
                        <c:v>24000</c:v>
                      </c:pt>
                      <c:pt idx="41">
                        <c:v>24300</c:v>
                      </c:pt>
                      <c:pt idx="42">
                        <c:v>24600</c:v>
                      </c:pt>
                      <c:pt idx="43">
                        <c:v>24900</c:v>
                      </c:pt>
                      <c:pt idx="44">
                        <c:v>25200</c:v>
                      </c:pt>
                      <c:pt idx="45">
                        <c:v>25500</c:v>
                      </c:pt>
                      <c:pt idx="46">
                        <c:v>25800</c:v>
                      </c:pt>
                      <c:pt idx="47">
                        <c:v>26100</c:v>
                      </c:pt>
                      <c:pt idx="48">
                        <c:v>26400</c:v>
                      </c:pt>
                      <c:pt idx="49">
                        <c:v>26700</c:v>
                      </c:pt>
                      <c:pt idx="50">
                        <c:v>27000</c:v>
                      </c:pt>
                      <c:pt idx="51">
                        <c:v>27300</c:v>
                      </c:pt>
                      <c:pt idx="52">
                        <c:v>27600</c:v>
                      </c:pt>
                      <c:pt idx="53">
                        <c:v>27900</c:v>
                      </c:pt>
                      <c:pt idx="54">
                        <c:v>28200</c:v>
                      </c:pt>
                      <c:pt idx="55">
                        <c:v>28500</c:v>
                      </c:pt>
                      <c:pt idx="56">
                        <c:v>28800</c:v>
                      </c:pt>
                      <c:pt idx="57">
                        <c:v>29100</c:v>
                      </c:pt>
                      <c:pt idx="58">
                        <c:v>29400</c:v>
                      </c:pt>
                      <c:pt idx="59">
                        <c:v>29700</c:v>
                      </c:pt>
                      <c:pt idx="60">
                        <c:v>30000</c:v>
                      </c:pt>
                      <c:pt idx="61">
                        <c:v>30300</c:v>
                      </c:pt>
                      <c:pt idx="62">
                        <c:v>30600</c:v>
                      </c:pt>
                      <c:pt idx="63">
                        <c:v>30900</c:v>
                      </c:pt>
                      <c:pt idx="64">
                        <c:v>31200</c:v>
                      </c:pt>
                      <c:pt idx="65">
                        <c:v>31500</c:v>
                      </c:pt>
                      <c:pt idx="66">
                        <c:v>31800</c:v>
                      </c:pt>
                      <c:pt idx="67">
                        <c:v>32100</c:v>
                      </c:pt>
                      <c:pt idx="68">
                        <c:v>32400</c:v>
                      </c:pt>
                      <c:pt idx="69">
                        <c:v>32700</c:v>
                      </c:pt>
                      <c:pt idx="70">
                        <c:v>33000</c:v>
                      </c:pt>
                      <c:pt idx="71">
                        <c:v>33300</c:v>
                      </c:pt>
                      <c:pt idx="72">
                        <c:v>33600</c:v>
                      </c:pt>
                      <c:pt idx="73">
                        <c:v>33900</c:v>
                      </c:pt>
                      <c:pt idx="74">
                        <c:v>34200</c:v>
                      </c:pt>
                      <c:pt idx="75">
                        <c:v>34500</c:v>
                      </c:pt>
                      <c:pt idx="76">
                        <c:v>34800</c:v>
                      </c:pt>
                      <c:pt idx="77">
                        <c:v>35100</c:v>
                      </c:pt>
                      <c:pt idx="78">
                        <c:v>35400</c:v>
                      </c:pt>
                      <c:pt idx="79">
                        <c:v>35700</c:v>
                      </c:pt>
                      <c:pt idx="80">
                        <c:v>36000</c:v>
                      </c:pt>
                      <c:pt idx="81">
                        <c:v>36300</c:v>
                      </c:pt>
                      <c:pt idx="82">
                        <c:v>36600</c:v>
                      </c:pt>
                      <c:pt idx="83">
                        <c:v>36900</c:v>
                      </c:pt>
                      <c:pt idx="84">
                        <c:v>37200</c:v>
                      </c:pt>
                      <c:pt idx="85">
                        <c:v>37500</c:v>
                      </c:pt>
                      <c:pt idx="86">
                        <c:v>37800</c:v>
                      </c:pt>
                      <c:pt idx="87">
                        <c:v>38100</c:v>
                      </c:pt>
                      <c:pt idx="88">
                        <c:v>38400</c:v>
                      </c:pt>
                      <c:pt idx="89">
                        <c:v>38700</c:v>
                      </c:pt>
                      <c:pt idx="90">
                        <c:v>39000</c:v>
                      </c:pt>
                      <c:pt idx="91">
                        <c:v>39300</c:v>
                      </c:pt>
                      <c:pt idx="92">
                        <c:v>39600</c:v>
                      </c:pt>
                      <c:pt idx="93">
                        <c:v>39900</c:v>
                      </c:pt>
                      <c:pt idx="94">
                        <c:v>40200</c:v>
                      </c:pt>
                      <c:pt idx="95">
                        <c:v>40500</c:v>
                      </c:pt>
                      <c:pt idx="96">
                        <c:v>40800</c:v>
                      </c:pt>
                      <c:pt idx="97">
                        <c:v>41100</c:v>
                      </c:pt>
                      <c:pt idx="98">
                        <c:v>41400</c:v>
                      </c:pt>
                      <c:pt idx="99">
                        <c:v>41700</c:v>
                      </c:pt>
                      <c:pt idx="100">
                        <c:v>42000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deflection!$H$2:$H$102</c15:sqref>
                        </c15:formulaRef>
                      </c:ext>
                    </c:extLst>
                    <c:numCache>
                      <c:formatCode>General</c:formatCode>
                      <c:ptCount val="101"/>
                      <c:pt idx="0">
                        <c:v>0.47117100000000001</c:v>
                      </c:pt>
                      <c:pt idx="1">
                        <c:v>0.36507899999999999</c:v>
                      </c:pt>
                      <c:pt idx="2">
                        <c:v>0.23583599999999999</c:v>
                      </c:pt>
                      <c:pt idx="3">
                        <c:v>8.1611900000000001E-2</c:v>
                      </c:pt>
                      <c:pt idx="4">
                        <c:v>-9.7728899999999994E-2</c:v>
                      </c:pt>
                      <c:pt idx="5">
                        <c:v>-0.30100700000000002</c:v>
                      </c:pt>
                      <c:pt idx="6">
                        <c:v>-0.526088</c:v>
                      </c:pt>
                      <c:pt idx="7">
                        <c:v>-0.77039199999999997</c:v>
                      </c:pt>
                      <c:pt idx="8">
                        <c:v>-1.0311889999999999</c:v>
                      </c:pt>
                      <c:pt idx="9">
                        <c:v>-1.3058540000000001</c:v>
                      </c:pt>
                      <c:pt idx="10">
                        <c:v>-1.5919650000000001</c:v>
                      </c:pt>
                      <c:pt idx="11">
                        <c:v>-1.887367</c:v>
                      </c:pt>
                      <c:pt idx="12">
                        <c:v>-2.1901609999999998</c:v>
                      </c:pt>
                      <c:pt idx="13">
                        <c:v>-2.4986950000000001</c:v>
                      </c:pt>
                      <c:pt idx="14">
                        <c:v>-2.8115230000000002</c:v>
                      </c:pt>
                      <c:pt idx="15">
                        <c:v>-3.1273840000000002</c:v>
                      </c:pt>
                      <c:pt idx="16">
                        <c:v>-3.4451689999999999</c:v>
                      </c:pt>
                      <c:pt idx="17">
                        <c:v>-3.7638959999999999</c:v>
                      </c:pt>
                      <c:pt idx="18">
                        <c:v>-4.0826960000000003</c:v>
                      </c:pt>
                      <c:pt idx="19">
                        <c:v>-4.4007889999999996</c:v>
                      </c:pt>
                      <c:pt idx="20">
                        <c:v>-4.7174750000000003</c:v>
                      </c:pt>
                      <c:pt idx="21">
                        <c:v>-5.0321230000000003</c:v>
                      </c:pt>
                      <c:pt idx="22">
                        <c:v>-5.3441590000000003</c:v>
                      </c:pt>
                      <c:pt idx="23">
                        <c:v>-5.6530649999999998</c:v>
                      </c:pt>
                      <c:pt idx="24">
                        <c:v>-5.9583630000000003</c:v>
                      </c:pt>
                      <c:pt idx="25">
                        <c:v>-6.2596179999999997</c:v>
                      </c:pt>
                      <c:pt idx="26">
                        <c:v>-6.556432</c:v>
                      </c:pt>
                      <c:pt idx="27">
                        <c:v>-6.8484350000000003</c:v>
                      </c:pt>
                      <c:pt idx="28">
                        <c:v>-7.1352890000000002</c:v>
                      </c:pt>
                      <c:pt idx="29">
                        <c:v>-7.4166800000000004</c:v>
                      </c:pt>
                      <c:pt idx="30">
                        <c:v>-7.6923159999999999</c:v>
                      </c:pt>
                      <c:pt idx="31">
                        <c:v>-7.9619270000000002</c:v>
                      </c:pt>
                      <c:pt idx="32">
                        <c:v>-8.2252609999999997</c:v>
                      </c:pt>
                      <c:pt idx="33">
                        <c:v>-8.4820840000000004</c:v>
                      </c:pt>
                      <c:pt idx="34">
                        <c:v>-8.7321760000000008</c:v>
                      </c:pt>
                      <c:pt idx="35">
                        <c:v>-8.9753319999999999</c:v>
                      </c:pt>
                      <c:pt idx="36">
                        <c:v>-9.2113589999999999</c:v>
                      </c:pt>
                      <c:pt idx="37">
                        <c:v>-9.4400759999999995</c:v>
                      </c:pt>
                      <c:pt idx="38">
                        <c:v>-9.6613129999999998</c:v>
                      </c:pt>
                      <c:pt idx="39">
                        <c:v>-9.8749099999999999</c:v>
                      </c:pt>
                      <c:pt idx="40">
                        <c:v>-10.080719999999999</c:v>
                      </c:pt>
                      <c:pt idx="41">
                        <c:v>-10.278589999999999</c:v>
                      </c:pt>
                      <c:pt idx="42">
                        <c:v>-10.468389999999999</c:v>
                      </c:pt>
                      <c:pt idx="43">
                        <c:v>-10.65</c:v>
                      </c:pt>
                      <c:pt idx="44">
                        <c:v>-10.8233</c:v>
                      </c:pt>
                      <c:pt idx="45">
                        <c:v>-10.98817</c:v>
                      </c:pt>
                      <c:pt idx="46">
                        <c:v>-11.14451</c:v>
                      </c:pt>
                      <c:pt idx="47">
                        <c:v>-11.29222</c:v>
                      </c:pt>
                      <c:pt idx="48">
                        <c:v>-11.4312</c:v>
                      </c:pt>
                      <c:pt idx="49">
                        <c:v>-11.56138</c:v>
                      </c:pt>
                      <c:pt idx="50">
                        <c:v>-11.68266</c:v>
                      </c:pt>
                      <c:pt idx="51">
                        <c:v>-11.794980000000001</c:v>
                      </c:pt>
                      <c:pt idx="52">
                        <c:v>-11.89828</c:v>
                      </c:pt>
                      <c:pt idx="53">
                        <c:v>-11.99248</c:v>
                      </c:pt>
                      <c:pt idx="54">
                        <c:v>-12.077540000000001</c:v>
                      </c:pt>
                      <c:pt idx="55">
                        <c:v>-12.153409999999999</c:v>
                      </c:pt>
                      <c:pt idx="56">
                        <c:v>-12.220050000000001</c:v>
                      </c:pt>
                      <c:pt idx="57">
                        <c:v>-12.277430000000001</c:v>
                      </c:pt>
                      <c:pt idx="58">
                        <c:v>-12.325530000000001</c:v>
                      </c:pt>
                      <c:pt idx="59">
                        <c:v>-12.364330000000001</c:v>
                      </c:pt>
                      <c:pt idx="60">
                        <c:v>-12.393829999999999</c:v>
                      </c:pt>
                      <c:pt idx="61">
                        <c:v>-12.41403</c:v>
                      </c:pt>
                      <c:pt idx="62">
                        <c:v>-12.42496</c:v>
                      </c:pt>
                      <c:pt idx="63">
                        <c:v>-12.426640000000001</c:v>
                      </c:pt>
                      <c:pt idx="64">
                        <c:v>-12.41911</c:v>
                      </c:pt>
                      <c:pt idx="65">
                        <c:v>-12.402430000000001</c:v>
                      </c:pt>
                      <c:pt idx="66">
                        <c:v>-12.37668</c:v>
                      </c:pt>
                      <c:pt idx="67">
                        <c:v>-12.34193</c:v>
                      </c:pt>
                      <c:pt idx="68">
                        <c:v>-12.298299999999999</c:v>
                      </c:pt>
                      <c:pt idx="69">
                        <c:v>-12.24592</c:v>
                      </c:pt>
                      <c:pt idx="70">
                        <c:v>-12.184950000000001</c:v>
                      </c:pt>
                      <c:pt idx="71">
                        <c:v>-12.115550000000001</c:v>
                      </c:pt>
                      <c:pt idx="72">
                        <c:v>-12.037929999999999</c:v>
                      </c:pt>
                      <c:pt idx="73">
                        <c:v>-11.95233</c:v>
                      </c:pt>
                      <c:pt idx="74">
                        <c:v>-11.859019999999999</c:v>
                      </c:pt>
                      <c:pt idx="75">
                        <c:v>-11.758319999999999</c:v>
                      </c:pt>
                      <c:pt idx="76">
                        <c:v>-11.65057</c:v>
                      </c:pt>
                      <c:pt idx="77">
                        <c:v>-11.53617</c:v>
                      </c:pt>
                      <c:pt idx="78">
                        <c:v>-11.41559</c:v>
                      </c:pt>
                      <c:pt idx="79">
                        <c:v>-11.289339999999999</c:v>
                      </c:pt>
                      <c:pt idx="80">
                        <c:v>-11.157999999999999</c:v>
                      </c:pt>
                      <c:pt idx="81">
                        <c:v>-11.02224</c:v>
                      </c:pt>
                      <c:pt idx="82">
                        <c:v>-10.882809999999999</c:v>
                      </c:pt>
                      <c:pt idx="83">
                        <c:v>-10.74056</c:v>
                      </c:pt>
                      <c:pt idx="84">
                        <c:v>-10.59646</c:v>
                      </c:pt>
                      <c:pt idx="85">
                        <c:v>-10.45163</c:v>
                      </c:pt>
                      <c:pt idx="86">
                        <c:v>-10.307320000000001</c:v>
                      </c:pt>
                      <c:pt idx="87">
                        <c:v>-10.164999999999999</c:v>
                      </c:pt>
                      <c:pt idx="88">
                        <c:v>-10.02633</c:v>
                      </c:pt>
                      <c:pt idx="89">
                        <c:v>-9.8932610000000007</c:v>
                      </c:pt>
                      <c:pt idx="90">
                        <c:v>-9.7680150000000001</c:v>
                      </c:pt>
                      <c:pt idx="91">
                        <c:v>-9.6531690000000001</c:v>
                      </c:pt>
                      <c:pt idx="92">
                        <c:v>-9.5516529999999999</c:v>
                      </c:pt>
                      <c:pt idx="93">
                        <c:v>-9.4667569999999994</c:v>
                      </c:pt>
                      <c:pt idx="94">
                        <c:v>-9.4020440000000001</c:v>
                      </c:pt>
                      <c:pt idx="95">
                        <c:v>-9.3611970000000007</c:v>
                      </c:pt>
                      <c:pt idx="96">
                        <c:v>-9.3476710000000001</c:v>
                      </c:pt>
                      <c:pt idx="97">
                        <c:v>-9.3642669999999999</c:v>
                      </c:pt>
                      <c:pt idx="98">
                        <c:v>-9.4124660000000002</c:v>
                      </c:pt>
                      <c:pt idx="99">
                        <c:v>-9.4919209999999996</c:v>
                      </c:pt>
                      <c:pt idx="100">
                        <c:v>-9.6000119999999995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F61A-4E5F-B5E8-2ABD75BD84F6}"/>
                  </c:ext>
                </c:extLst>
              </c15:ser>
            </c15:filteredScatterSeries>
            <c15:filteredScatterSeries>
              <c15:ser>
                <c:idx val="4"/>
                <c:order val="4"/>
                <c:tx>
                  <c:v>Lin. Coarse el., top edge</c:v>
                </c:tx>
                <c:spPr>
                  <a:ln w="25400" cap="rnd">
                    <a:solidFill>
                      <a:schemeClr val="tx1"/>
                    </a:solidFill>
                    <a:prstDash val="dash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deflection!$M$2:$M$12</c15:sqref>
                        </c15:formulaRef>
                      </c:ext>
                    </c:extLst>
                    <c:numCache>
                      <c:formatCode>General</c:formatCode>
                      <c:ptCount val="11"/>
                      <c:pt idx="0">
                        <c:v>12000</c:v>
                      </c:pt>
                      <c:pt idx="1">
                        <c:v>15000</c:v>
                      </c:pt>
                      <c:pt idx="2">
                        <c:v>18000</c:v>
                      </c:pt>
                      <c:pt idx="3">
                        <c:v>21000</c:v>
                      </c:pt>
                      <c:pt idx="4">
                        <c:v>24000</c:v>
                      </c:pt>
                      <c:pt idx="5">
                        <c:v>27000</c:v>
                      </c:pt>
                      <c:pt idx="6">
                        <c:v>30000</c:v>
                      </c:pt>
                      <c:pt idx="7">
                        <c:v>33000</c:v>
                      </c:pt>
                      <c:pt idx="8">
                        <c:v>36000</c:v>
                      </c:pt>
                      <c:pt idx="9">
                        <c:v>39000</c:v>
                      </c:pt>
                      <c:pt idx="10">
                        <c:v>42000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deflection!$N$2:$N$12</c15:sqref>
                        </c15:formulaRef>
                      </c:ext>
                    </c:extLst>
                    <c:numCache>
                      <c:formatCode>General</c:formatCode>
                      <c:ptCount val="11"/>
                      <c:pt idx="0">
                        <c:v>0.67210499999999995</c:v>
                      </c:pt>
                      <c:pt idx="1">
                        <c:v>-1.2042029999999999</c:v>
                      </c:pt>
                      <c:pt idx="2">
                        <c:v>-4.4108710000000002</c:v>
                      </c:pt>
                      <c:pt idx="3">
                        <c:v>-7.261228</c:v>
                      </c:pt>
                      <c:pt idx="4">
                        <c:v>-9.5537989999999997</c:v>
                      </c:pt>
                      <c:pt idx="5">
                        <c:v>-11.072900000000001</c:v>
                      </c:pt>
                      <c:pt idx="6">
                        <c:v>-11.735060000000001</c:v>
                      </c:pt>
                      <c:pt idx="7">
                        <c:v>-11.48706</c:v>
                      </c:pt>
                      <c:pt idx="8">
                        <c:v>-10.45365</c:v>
                      </c:pt>
                      <c:pt idx="9">
                        <c:v>-8.7783859999999994</c:v>
                      </c:pt>
                      <c:pt idx="10">
                        <c:v>-8.7008890000000001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F61A-4E5F-B5E8-2ABD75BD84F6}"/>
                  </c:ext>
                </c:extLst>
              </c15:ser>
            </c15:filteredScatterSeries>
          </c:ext>
        </c:extLst>
      </c:scatterChart>
      <c:valAx>
        <c:axId val="1082106544"/>
        <c:scaling>
          <c:orientation val="minMax"/>
          <c:max val="6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082107024"/>
        <c:crosses val="autoZero"/>
        <c:crossBetween val="midCat"/>
        <c:dispUnits>
          <c:builtInUnit val="thousands"/>
        </c:dispUnits>
      </c:valAx>
      <c:valAx>
        <c:axId val="1082107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082106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HSD el, coarse</c:v>
          </c:tx>
          <c:spPr>
            <a:ln w="254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deflection!$A$1:$A$15</c:f>
              <c:numCache>
                <c:formatCode>General</c:formatCode>
                <c:ptCount val="15"/>
                <c:pt idx="0">
                  <c:v>12000</c:v>
                </c:pt>
                <c:pt idx="1">
                  <c:v>15000</c:v>
                </c:pt>
                <c:pt idx="2">
                  <c:v>18000</c:v>
                </c:pt>
                <c:pt idx="3">
                  <c:v>21000</c:v>
                </c:pt>
                <c:pt idx="4">
                  <c:v>24000</c:v>
                </c:pt>
                <c:pt idx="5">
                  <c:v>27000</c:v>
                </c:pt>
                <c:pt idx="6">
                  <c:v>30000</c:v>
                </c:pt>
                <c:pt idx="7">
                  <c:v>33000</c:v>
                </c:pt>
                <c:pt idx="8">
                  <c:v>36000</c:v>
                </c:pt>
                <c:pt idx="9">
                  <c:v>39000</c:v>
                </c:pt>
                <c:pt idx="10">
                  <c:v>42000</c:v>
                </c:pt>
              </c:numCache>
            </c:numRef>
          </c:xVal>
          <c:yVal>
            <c:numRef>
              <c:f>deflection!$B$1:$B$15</c:f>
              <c:numCache>
                <c:formatCode>General</c:formatCode>
                <c:ptCount val="15"/>
                <c:pt idx="0">
                  <c:v>0.76216300000000003</c:v>
                </c:pt>
                <c:pt idx="1">
                  <c:v>-1.1038840000000001</c:v>
                </c:pt>
                <c:pt idx="2">
                  <c:v>-4.1836609999999999</c:v>
                </c:pt>
                <c:pt idx="3">
                  <c:v>-7.0953010000000001</c:v>
                </c:pt>
                <c:pt idx="4">
                  <c:v>-9.4334480000000003</c:v>
                </c:pt>
                <c:pt idx="5">
                  <c:v>-11.015040000000001</c:v>
                </c:pt>
                <c:pt idx="6">
                  <c:v>-11.740869999999999</c:v>
                </c:pt>
                <c:pt idx="7">
                  <c:v>-11.579969999999999</c:v>
                </c:pt>
                <c:pt idx="8">
                  <c:v>-10.61645</c:v>
                </c:pt>
                <c:pt idx="9">
                  <c:v>-9.2672989999999995</c:v>
                </c:pt>
                <c:pt idx="10">
                  <c:v>-9.3437750000000008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3B8-43CF-A0C2-BB0DCCA1E2CB}"/>
            </c:ext>
          </c:extLst>
        </c:ser>
        <c:ser>
          <c:idx val="2"/>
          <c:order val="2"/>
          <c:tx>
            <c:v>Linear el, fine</c:v>
          </c:tx>
          <c:spPr>
            <a:ln w="22225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deflection!$G$2:$G$102</c:f>
              <c:numCache>
                <c:formatCode>General</c:formatCode>
                <c:ptCount val="101"/>
                <c:pt idx="0">
                  <c:v>12000</c:v>
                </c:pt>
                <c:pt idx="1">
                  <c:v>12300</c:v>
                </c:pt>
                <c:pt idx="2">
                  <c:v>12600</c:v>
                </c:pt>
                <c:pt idx="3">
                  <c:v>12900</c:v>
                </c:pt>
                <c:pt idx="4">
                  <c:v>13200</c:v>
                </c:pt>
                <c:pt idx="5">
                  <c:v>13500</c:v>
                </c:pt>
                <c:pt idx="6">
                  <c:v>13800</c:v>
                </c:pt>
                <c:pt idx="7">
                  <c:v>14100</c:v>
                </c:pt>
                <c:pt idx="8">
                  <c:v>14400</c:v>
                </c:pt>
                <c:pt idx="9">
                  <c:v>14700</c:v>
                </c:pt>
                <c:pt idx="10">
                  <c:v>15000</c:v>
                </c:pt>
                <c:pt idx="11">
                  <c:v>15300</c:v>
                </c:pt>
                <c:pt idx="12">
                  <c:v>15600</c:v>
                </c:pt>
                <c:pt idx="13">
                  <c:v>15900</c:v>
                </c:pt>
                <c:pt idx="14">
                  <c:v>16200</c:v>
                </c:pt>
                <c:pt idx="15">
                  <c:v>16500</c:v>
                </c:pt>
                <c:pt idx="16">
                  <c:v>16800</c:v>
                </c:pt>
                <c:pt idx="17">
                  <c:v>17100</c:v>
                </c:pt>
                <c:pt idx="18">
                  <c:v>17400</c:v>
                </c:pt>
                <c:pt idx="19">
                  <c:v>17700</c:v>
                </c:pt>
                <c:pt idx="20">
                  <c:v>18000</c:v>
                </c:pt>
                <c:pt idx="21">
                  <c:v>18300</c:v>
                </c:pt>
                <c:pt idx="22">
                  <c:v>18600</c:v>
                </c:pt>
                <c:pt idx="23">
                  <c:v>18900</c:v>
                </c:pt>
                <c:pt idx="24">
                  <c:v>19200</c:v>
                </c:pt>
                <c:pt idx="25">
                  <c:v>19500</c:v>
                </c:pt>
                <c:pt idx="26">
                  <c:v>19800</c:v>
                </c:pt>
                <c:pt idx="27">
                  <c:v>20100</c:v>
                </c:pt>
                <c:pt idx="28">
                  <c:v>20400</c:v>
                </c:pt>
                <c:pt idx="29">
                  <c:v>20700</c:v>
                </c:pt>
                <c:pt idx="30">
                  <c:v>21000</c:v>
                </c:pt>
                <c:pt idx="31">
                  <c:v>21300</c:v>
                </c:pt>
                <c:pt idx="32">
                  <c:v>21600</c:v>
                </c:pt>
                <c:pt idx="33">
                  <c:v>21900</c:v>
                </c:pt>
                <c:pt idx="34">
                  <c:v>22200</c:v>
                </c:pt>
                <c:pt idx="35">
                  <c:v>22500</c:v>
                </c:pt>
                <c:pt idx="36">
                  <c:v>22800</c:v>
                </c:pt>
                <c:pt idx="37">
                  <c:v>23100</c:v>
                </c:pt>
                <c:pt idx="38">
                  <c:v>23400</c:v>
                </c:pt>
                <c:pt idx="39">
                  <c:v>23700</c:v>
                </c:pt>
                <c:pt idx="40">
                  <c:v>24000</c:v>
                </c:pt>
                <c:pt idx="41">
                  <c:v>24300</c:v>
                </c:pt>
                <c:pt idx="42">
                  <c:v>24600</c:v>
                </c:pt>
                <c:pt idx="43">
                  <c:v>24900</c:v>
                </c:pt>
                <c:pt idx="44">
                  <c:v>25200</c:v>
                </c:pt>
                <c:pt idx="45">
                  <c:v>25500</c:v>
                </c:pt>
                <c:pt idx="46">
                  <c:v>25800</c:v>
                </c:pt>
                <c:pt idx="47">
                  <c:v>26100</c:v>
                </c:pt>
                <c:pt idx="48">
                  <c:v>26400</c:v>
                </c:pt>
                <c:pt idx="49">
                  <c:v>26700</c:v>
                </c:pt>
                <c:pt idx="50">
                  <c:v>27000</c:v>
                </c:pt>
                <c:pt idx="51">
                  <c:v>27300</c:v>
                </c:pt>
                <c:pt idx="52">
                  <c:v>27600</c:v>
                </c:pt>
                <c:pt idx="53">
                  <c:v>27900</c:v>
                </c:pt>
                <c:pt idx="54">
                  <c:v>28200</c:v>
                </c:pt>
                <c:pt idx="55">
                  <c:v>28500</c:v>
                </c:pt>
                <c:pt idx="56">
                  <c:v>28800</c:v>
                </c:pt>
                <c:pt idx="57">
                  <c:v>29100</c:v>
                </c:pt>
                <c:pt idx="58">
                  <c:v>29400</c:v>
                </c:pt>
                <c:pt idx="59">
                  <c:v>29700</c:v>
                </c:pt>
                <c:pt idx="60">
                  <c:v>30000</c:v>
                </c:pt>
                <c:pt idx="61">
                  <c:v>30300</c:v>
                </c:pt>
                <c:pt idx="62">
                  <c:v>30600</c:v>
                </c:pt>
                <c:pt idx="63">
                  <c:v>30900</c:v>
                </c:pt>
                <c:pt idx="64">
                  <c:v>31200</c:v>
                </c:pt>
                <c:pt idx="65">
                  <c:v>31500</c:v>
                </c:pt>
                <c:pt idx="66">
                  <c:v>31800</c:v>
                </c:pt>
                <c:pt idx="67">
                  <c:v>32100</c:v>
                </c:pt>
                <c:pt idx="68">
                  <c:v>32400</c:v>
                </c:pt>
                <c:pt idx="69">
                  <c:v>32700</c:v>
                </c:pt>
                <c:pt idx="70">
                  <c:v>33000</c:v>
                </c:pt>
                <c:pt idx="71">
                  <c:v>33300</c:v>
                </c:pt>
                <c:pt idx="72">
                  <c:v>33600</c:v>
                </c:pt>
                <c:pt idx="73">
                  <c:v>33900</c:v>
                </c:pt>
                <c:pt idx="74">
                  <c:v>34200</c:v>
                </c:pt>
                <c:pt idx="75">
                  <c:v>34500</c:v>
                </c:pt>
                <c:pt idx="76">
                  <c:v>34800</c:v>
                </c:pt>
                <c:pt idx="77">
                  <c:v>35100</c:v>
                </c:pt>
                <c:pt idx="78">
                  <c:v>35400</c:v>
                </c:pt>
                <c:pt idx="79">
                  <c:v>35700</c:v>
                </c:pt>
                <c:pt idx="80">
                  <c:v>36000</c:v>
                </c:pt>
                <c:pt idx="81">
                  <c:v>36300</c:v>
                </c:pt>
                <c:pt idx="82">
                  <c:v>36600</c:v>
                </c:pt>
                <c:pt idx="83">
                  <c:v>36900</c:v>
                </c:pt>
                <c:pt idx="84">
                  <c:v>37200</c:v>
                </c:pt>
                <c:pt idx="85">
                  <c:v>37500</c:v>
                </c:pt>
                <c:pt idx="86">
                  <c:v>37800</c:v>
                </c:pt>
                <c:pt idx="87">
                  <c:v>38100</c:v>
                </c:pt>
                <c:pt idx="88">
                  <c:v>38400</c:v>
                </c:pt>
                <c:pt idx="89">
                  <c:v>38700</c:v>
                </c:pt>
                <c:pt idx="90">
                  <c:v>39000</c:v>
                </c:pt>
                <c:pt idx="91">
                  <c:v>39300</c:v>
                </c:pt>
                <c:pt idx="92">
                  <c:v>39600</c:v>
                </c:pt>
                <c:pt idx="93">
                  <c:v>39900</c:v>
                </c:pt>
                <c:pt idx="94">
                  <c:v>40200</c:v>
                </c:pt>
                <c:pt idx="95">
                  <c:v>40500</c:v>
                </c:pt>
                <c:pt idx="96">
                  <c:v>40800</c:v>
                </c:pt>
                <c:pt idx="97">
                  <c:v>41100</c:v>
                </c:pt>
                <c:pt idx="98">
                  <c:v>41400</c:v>
                </c:pt>
                <c:pt idx="99">
                  <c:v>41700</c:v>
                </c:pt>
                <c:pt idx="100">
                  <c:v>42000</c:v>
                </c:pt>
              </c:numCache>
            </c:numRef>
          </c:xVal>
          <c:yVal>
            <c:numRef>
              <c:f>deflection!$H$2:$H$102</c:f>
              <c:numCache>
                <c:formatCode>General</c:formatCode>
                <c:ptCount val="101"/>
                <c:pt idx="0">
                  <c:v>0.47117100000000001</c:v>
                </c:pt>
                <c:pt idx="1">
                  <c:v>0.36507899999999999</c:v>
                </c:pt>
                <c:pt idx="2">
                  <c:v>0.23583599999999999</c:v>
                </c:pt>
                <c:pt idx="3">
                  <c:v>8.1611900000000001E-2</c:v>
                </c:pt>
                <c:pt idx="4">
                  <c:v>-9.7728899999999994E-2</c:v>
                </c:pt>
                <c:pt idx="5">
                  <c:v>-0.30100700000000002</c:v>
                </c:pt>
                <c:pt idx="6">
                  <c:v>-0.526088</c:v>
                </c:pt>
                <c:pt idx="7">
                  <c:v>-0.77039199999999997</c:v>
                </c:pt>
                <c:pt idx="8">
                  <c:v>-1.0311889999999999</c:v>
                </c:pt>
                <c:pt idx="9">
                  <c:v>-1.3058540000000001</c:v>
                </c:pt>
                <c:pt idx="10">
                  <c:v>-1.5919650000000001</c:v>
                </c:pt>
                <c:pt idx="11">
                  <c:v>-1.887367</c:v>
                </c:pt>
                <c:pt idx="12">
                  <c:v>-2.1901609999999998</c:v>
                </c:pt>
                <c:pt idx="13">
                  <c:v>-2.4986950000000001</c:v>
                </c:pt>
                <c:pt idx="14">
                  <c:v>-2.8115230000000002</c:v>
                </c:pt>
                <c:pt idx="15">
                  <c:v>-3.1273840000000002</c:v>
                </c:pt>
                <c:pt idx="16">
                  <c:v>-3.4451689999999999</c:v>
                </c:pt>
                <c:pt idx="17">
                  <c:v>-3.7638959999999999</c:v>
                </c:pt>
                <c:pt idx="18">
                  <c:v>-4.0826960000000003</c:v>
                </c:pt>
                <c:pt idx="19">
                  <c:v>-4.4007889999999996</c:v>
                </c:pt>
                <c:pt idx="20">
                  <c:v>-4.7174750000000003</c:v>
                </c:pt>
                <c:pt idx="21">
                  <c:v>-5.0321230000000003</c:v>
                </c:pt>
                <c:pt idx="22">
                  <c:v>-5.3441590000000003</c:v>
                </c:pt>
                <c:pt idx="23">
                  <c:v>-5.6530649999999998</c:v>
                </c:pt>
                <c:pt idx="24">
                  <c:v>-5.9583630000000003</c:v>
                </c:pt>
                <c:pt idx="25">
                  <c:v>-6.2596179999999997</c:v>
                </c:pt>
                <c:pt idx="26">
                  <c:v>-6.556432</c:v>
                </c:pt>
                <c:pt idx="27">
                  <c:v>-6.8484350000000003</c:v>
                </c:pt>
                <c:pt idx="28">
                  <c:v>-7.1352890000000002</c:v>
                </c:pt>
                <c:pt idx="29">
                  <c:v>-7.4166800000000004</c:v>
                </c:pt>
                <c:pt idx="30">
                  <c:v>-7.6923159999999999</c:v>
                </c:pt>
                <c:pt idx="31">
                  <c:v>-7.9619270000000002</c:v>
                </c:pt>
                <c:pt idx="32">
                  <c:v>-8.2252609999999997</c:v>
                </c:pt>
                <c:pt idx="33">
                  <c:v>-8.4820840000000004</c:v>
                </c:pt>
                <c:pt idx="34">
                  <c:v>-8.7321760000000008</c:v>
                </c:pt>
                <c:pt idx="35">
                  <c:v>-8.9753319999999999</c:v>
                </c:pt>
                <c:pt idx="36">
                  <c:v>-9.2113589999999999</c:v>
                </c:pt>
                <c:pt idx="37">
                  <c:v>-9.4400759999999995</c:v>
                </c:pt>
                <c:pt idx="38">
                  <c:v>-9.6613129999999998</c:v>
                </c:pt>
                <c:pt idx="39">
                  <c:v>-9.8749099999999999</c:v>
                </c:pt>
                <c:pt idx="40">
                  <c:v>-10.080719999999999</c:v>
                </c:pt>
                <c:pt idx="41">
                  <c:v>-10.278589999999999</c:v>
                </c:pt>
                <c:pt idx="42">
                  <c:v>-10.468389999999999</c:v>
                </c:pt>
                <c:pt idx="43">
                  <c:v>-10.65</c:v>
                </c:pt>
                <c:pt idx="44">
                  <c:v>-10.8233</c:v>
                </c:pt>
                <c:pt idx="45">
                  <c:v>-10.98817</c:v>
                </c:pt>
                <c:pt idx="46">
                  <c:v>-11.14451</c:v>
                </c:pt>
                <c:pt idx="47">
                  <c:v>-11.29222</c:v>
                </c:pt>
                <c:pt idx="48">
                  <c:v>-11.4312</c:v>
                </c:pt>
                <c:pt idx="49">
                  <c:v>-11.56138</c:v>
                </c:pt>
                <c:pt idx="50">
                  <c:v>-11.68266</c:v>
                </c:pt>
                <c:pt idx="51">
                  <c:v>-11.794980000000001</c:v>
                </c:pt>
                <c:pt idx="52">
                  <c:v>-11.89828</c:v>
                </c:pt>
                <c:pt idx="53">
                  <c:v>-11.99248</c:v>
                </c:pt>
                <c:pt idx="54">
                  <c:v>-12.077540000000001</c:v>
                </c:pt>
                <c:pt idx="55">
                  <c:v>-12.153409999999999</c:v>
                </c:pt>
                <c:pt idx="56">
                  <c:v>-12.220050000000001</c:v>
                </c:pt>
                <c:pt idx="57">
                  <c:v>-12.277430000000001</c:v>
                </c:pt>
                <c:pt idx="58">
                  <c:v>-12.325530000000001</c:v>
                </c:pt>
                <c:pt idx="59">
                  <c:v>-12.364330000000001</c:v>
                </c:pt>
                <c:pt idx="60">
                  <c:v>-12.393829999999999</c:v>
                </c:pt>
                <c:pt idx="61">
                  <c:v>-12.41403</c:v>
                </c:pt>
                <c:pt idx="62">
                  <c:v>-12.42496</c:v>
                </c:pt>
                <c:pt idx="63">
                  <c:v>-12.426640000000001</c:v>
                </c:pt>
                <c:pt idx="64">
                  <c:v>-12.41911</c:v>
                </c:pt>
                <c:pt idx="65">
                  <c:v>-12.402430000000001</c:v>
                </c:pt>
                <c:pt idx="66">
                  <c:v>-12.37668</c:v>
                </c:pt>
                <c:pt idx="67">
                  <c:v>-12.34193</c:v>
                </c:pt>
                <c:pt idx="68">
                  <c:v>-12.298299999999999</c:v>
                </c:pt>
                <c:pt idx="69">
                  <c:v>-12.24592</c:v>
                </c:pt>
                <c:pt idx="70">
                  <c:v>-12.184950000000001</c:v>
                </c:pt>
                <c:pt idx="71">
                  <c:v>-12.115550000000001</c:v>
                </c:pt>
                <c:pt idx="72">
                  <c:v>-12.037929999999999</c:v>
                </c:pt>
                <c:pt idx="73">
                  <c:v>-11.95233</c:v>
                </c:pt>
                <c:pt idx="74">
                  <c:v>-11.859019999999999</c:v>
                </c:pt>
                <c:pt idx="75">
                  <c:v>-11.758319999999999</c:v>
                </c:pt>
                <c:pt idx="76">
                  <c:v>-11.65057</c:v>
                </c:pt>
                <c:pt idx="77">
                  <c:v>-11.53617</c:v>
                </c:pt>
                <c:pt idx="78">
                  <c:v>-11.41559</c:v>
                </c:pt>
                <c:pt idx="79">
                  <c:v>-11.289339999999999</c:v>
                </c:pt>
                <c:pt idx="80">
                  <c:v>-11.157999999999999</c:v>
                </c:pt>
                <c:pt idx="81">
                  <c:v>-11.02224</c:v>
                </c:pt>
                <c:pt idx="82">
                  <c:v>-10.882809999999999</c:v>
                </c:pt>
                <c:pt idx="83">
                  <c:v>-10.74056</c:v>
                </c:pt>
                <c:pt idx="84">
                  <c:v>-10.59646</c:v>
                </c:pt>
                <c:pt idx="85">
                  <c:v>-10.45163</c:v>
                </c:pt>
                <c:pt idx="86">
                  <c:v>-10.307320000000001</c:v>
                </c:pt>
                <c:pt idx="87">
                  <c:v>-10.164999999999999</c:v>
                </c:pt>
                <c:pt idx="88">
                  <c:v>-10.02633</c:v>
                </c:pt>
                <c:pt idx="89">
                  <c:v>-9.8932610000000007</c:v>
                </c:pt>
                <c:pt idx="90">
                  <c:v>-9.7680150000000001</c:v>
                </c:pt>
                <c:pt idx="91">
                  <c:v>-9.6531690000000001</c:v>
                </c:pt>
                <c:pt idx="92">
                  <c:v>-9.5516529999999999</c:v>
                </c:pt>
                <c:pt idx="93">
                  <c:v>-9.4667569999999994</c:v>
                </c:pt>
                <c:pt idx="94">
                  <c:v>-9.4020440000000001</c:v>
                </c:pt>
                <c:pt idx="95">
                  <c:v>-9.3611970000000007</c:v>
                </c:pt>
                <c:pt idx="96">
                  <c:v>-9.3476710000000001</c:v>
                </c:pt>
                <c:pt idx="97">
                  <c:v>-9.3642669999999999</c:v>
                </c:pt>
                <c:pt idx="98">
                  <c:v>-9.4124660000000002</c:v>
                </c:pt>
                <c:pt idx="99">
                  <c:v>-9.4919209999999996</c:v>
                </c:pt>
                <c:pt idx="100">
                  <c:v>-9.6000119999999995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3B8-43CF-A0C2-BB0DCCA1E2CB}"/>
            </c:ext>
          </c:extLst>
        </c:ser>
        <c:ser>
          <c:idx val="4"/>
          <c:order val="4"/>
          <c:tx>
            <c:v>Linear el, coarse</c:v>
          </c:tx>
          <c:spPr>
            <a:ln w="22225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deflection!$M$2:$M$12</c:f>
              <c:numCache>
                <c:formatCode>General</c:formatCode>
                <c:ptCount val="11"/>
                <c:pt idx="0">
                  <c:v>12000</c:v>
                </c:pt>
                <c:pt idx="1">
                  <c:v>15000</c:v>
                </c:pt>
                <c:pt idx="2">
                  <c:v>18000</c:v>
                </c:pt>
                <c:pt idx="3">
                  <c:v>21000</c:v>
                </c:pt>
                <c:pt idx="4">
                  <c:v>24000</c:v>
                </c:pt>
                <c:pt idx="5">
                  <c:v>27000</c:v>
                </c:pt>
                <c:pt idx="6">
                  <c:v>30000</c:v>
                </c:pt>
                <c:pt idx="7">
                  <c:v>33000</c:v>
                </c:pt>
                <c:pt idx="8">
                  <c:v>36000</c:v>
                </c:pt>
                <c:pt idx="9">
                  <c:v>39000</c:v>
                </c:pt>
                <c:pt idx="10">
                  <c:v>42000</c:v>
                </c:pt>
              </c:numCache>
            </c:numRef>
          </c:xVal>
          <c:yVal>
            <c:numRef>
              <c:f>deflection!$N$2:$N$12</c:f>
              <c:numCache>
                <c:formatCode>General</c:formatCode>
                <c:ptCount val="11"/>
                <c:pt idx="0">
                  <c:v>0.67210499999999995</c:v>
                </c:pt>
                <c:pt idx="1">
                  <c:v>-1.2042029999999999</c:v>
                </c:pt>
                <c:pt idx="2">
                  <c:v>-4.4108710000000002</c:v>
                </c:pt>
                <c:pt idx="3">
                  <c:v>-7.261228</c:v>
                </c:pt>
                <c:pt idx="4">
                  <c:v>-9.5537989999999997</c:v>
                </c:pt>
                <c:pt idx="5">
                  <c:v>-11.072900000000001</c:v>
                </c:pt>
                <c:pt idx="6">
                  <c:v>-11.735060000000001</c:v>
                </c:pt>
                <c:pt idx="7">
                  <c:v>-11.48706</c:v>
                </c:pt>
                <c:pt idx="8">
                  <c:v>-10.45365</c:v>
                </c:pt>
                <c:pt idx="9">
                  <c:v>-8.7783859999999994</c:v>
                </c:pt>
                <c:pt idx="10">
                  <c:v>-8.7008890000000001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3B8-43CF-A0C2-BB0DCCA1E2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2106544"/>
        <c:axId val="1082107024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tx>
                  <c:v>HSD, bottom edge</c:v>
                </c:tx>
                <c:spPr>
                  <a:ln w="25400" cap="rnd">
                    <a:solidFill>
                      <a:srgbClr val="FF0000"/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>
                      <c:ext uri="{02D57815-91ED-43cb-92C2-25804820EDAC}">
                        <c15:formulaRef>
                          <c15:sqref>deflection!$D$1:$D$21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0</c:v>
                      </c:pt>
                      <c:pt idx="1">
                        <c:v>3000</c:v>
                      </c:pt>
                      <c:pt idx="2">
                        <c:v>6000</c:v>
                      </c:pt>
                      <c:pt idx="3">
                        <c:v>9000</c:v>
                      </c:pt>
                      <c:pt idx="4">
                        <c:v>12000</c:v>
                      </c:pt>
                      <c:pt idx="5">
                        <c:v>15000</c:v>
                      </c:pt>
                      <c:pt idx="6">
                        <c:v>18000</c:v>
                      </c:pt>
                      <c:pt idx="7">
                        <c:v>21000</c:v>
                      </c:pt>
                      <c:pt idx="8">
                        <c:v>24000</c:v>
                      </c:pt>
                      <c:pt idx="9">
                        <c:v>27000</c:v>
                      </c:pt>
                      <c:pt idx="10">
                        <c:v>30000</c:v>
                      </c:pt>
                      <c:pt idx="11">
                        <c:v>33000</c:v>
                      </c:pt>
                      <c:pt idx="12">
                        <c:v>36000</c:v>
                      </c:pt>
                      <c:pt idx="13">
                        <c:v>39000</c:v>
                      </c:pt>
                      <c:pt idx="14">
                        <c:v>42000</c:v>
                      </c:pt>
                      <c:pt idx="15">
                        <c:v>45000</c:v>
                      </c:pt>
                      <c:pt idx="16">
                        <c:v>48000</c:v>
                      </c:pt>
                      <c:pt idx="17">
                        <c:v>51000</c:v>
                      </c:pt>
                      <c:pt idx="18">
                        <c:v>54000</c:v>
                      </c:pt>
                      <c:pt idx="19">
                        <c:v>57000</c:v>
                      </c:pt>
                      <c:pt idx="20">
                        <c:v>60000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deflection!$E$1:$E$21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20.292470000000002</c:v>
                      </c:pt>
                      <c:pt idx="1">
                        <c:v>15.99103</c:v>
                      </c:pt>
                      <c:pt idx="2">
                        <c:v>11.66855</c:v>
                      </c:pt>
                      <c:pt idx="3">
                        <c:v>7.2743450000000003</c:v>
                      </c:pt>
                      <c:pt idx="4">
                        <c:v>2.9637980000000002</c:v>
                      </c:pt>
                      <c:pt idx="5">
                        <c:v>-1.1104529999999999</c:v>
                      </c:pt>
                      <c:pt idx="6">
                        <c:v>-4.800268</c:v>
                      </c:pt>
                      <c:pt idx="7">
                        <c:v>-7.9681990000000003</c:v>
                      </c:pt>
                      <c:pt idx="8">
                        <c:v>-10.47372</c:v>
                      </c:pt>
                      <c:pt idx="9">
                        <c:v>-12.18937</c:v>
                      </c:pt>
                      <c:pt idx="10">
                        <c:v>-13.02158</c:v>
                      </c:pt>
                      <c:pt idx="11">
                        <c:v>-12.920959999999999</c:v>
                      </c:pt>
                      <c:pt idx="12">
                        <c:v>-11.877929999999999</c:v>
                      </c:pt>
                      <c:pt idx="13">
                        <c:v>-9.9048839999999991</c:v>
                      </c:pt>
                      <c:pt idx="14">
                        <c:v>-7.0218829999999999</c:v>
                      </c:pt>
                      <c:pt idx="15">
                        <c:v>-3.2801200000000001</c:v>
                      </c:pt>
                      <c:pt idx="16">
                        <c:v>1.239309</c:v>
                      </c:pt>
                      <c:pt idx="17">
                        <c:v>6.352303</c:v>
                      </c:pt>
                      <c:pt idx="18">
                        <c:v>11.70112</c:v>
                      </c:pt>
                      <c:pt idx="19">
                        <c:v>16.97148</c:v>
                      </c:pt>
                      <c:pt idx="20">
                        <c:v>22.193429999999999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1-A3B8-43CF-A0C2-BB0DCCA1E2CB}"/>
                  </c:ext>
                </c:extLst>
              </c15:ser>
            </c15:filteredScatterSeries>
            <c15:filteredScatterSeries>
              <c15:ser>
                <c:idx val="3"/>
                <c:order val="3"/>
                <c:tx>
                  <c:v>Lin. Fine el., bottom edge</c:v>
                </c:tx>
                <c:spPr>
                  <a:ln w="25400" cap="rnd">
                    <a:solidFill>
                      <a:schemeClr val="accent3"/>
                    </a:solidFill>
                    <a:prstDash val="sysDash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deflection!$J$2:$J$202</c15:sqref>
                        </c15:formulaRef>
                      </c:ext>
                    </c:extLst>
                    <c:numCache>
                      <c:formatCode>General</c:formatCode>
                      <c:ptCount val="201"/>
                      <c:pt idx="0">
                        <c:v>0</c:v>
                      </c:pt>
                      <c:pt idx="1">
                        <c:v>300</c:v>
                      </c:pt>
                      <c:pt idx="2">
                        <c:v>600</c:v>
                      </c:pt>
                      <c:pt idx="3">
                        <c:v>900</c:v>
                      </c:pt>
                      <c:pt idx="4">
                        <c:v>1200</c:v>
                      </c:pt>
                      <c:pt idx="5">
                        <c:v>1500</c:v>
                      </c:pt>
                      <c:pt idx="6">
                        <c:v>1800</c:v>
                      </c:pt>
                      <c:pt idx="7">
                        <c:v>2100</c:v>
                      </c:pt>
                      <c:pt idx="8">
                        <c:v>2400</c:v>
                      </c:pt>
                      <c:pt idx="9">
                        <c:v>2700</c:v>
                      </c:pt>
                      <c:pt idx="10">
                        <c:v>3000</c:v>
                      </c:pt>
                      <c:pt idx="11">
                        <c:v>3300</c:v>
                      </c:pt>
                      <c:pt idx="12">
                        <c:v>3600</c:v>
                      </c:pt>
                      <c:pt idx="13">
                        <c:v>3900</c:v>
                      </c:pt>
                      <c:pt idx="14">
                        <c:v>4200</c:v>
                      </c:pt>
                      <c:pt idx="15">
                        <c:v>4500</c:v>
                      </c:pt>
                      <c:pt idx="16">
                        <c:v>4800</c:v>
                      </c:pt>
                      <c:pt idx="17">
                        <c:v>5100</c:v>
                      </c:pt>
                      <c:pt idx="18">
                        <c:v>5400</c:v>
                      </c:pt>
                      <c:pt idx="19">
                        <c:v>5700</c:v>
                      </c:pt>
                      <c:pt idx="20">
                        <c:v>6000</c:v>
                      </c:pt>
                      <c:pt idx="21">
                        <c:v>6300</c:v>
                      </c:pt>
                      <c:pt idx="22">
                        <c:v>6600</c:v>
                      </c:pt>
                      <c:pt idx="23">
                        <c:v>6900</c:v>
                      </c:pt>
                      <c:pt idx="24">
                        <c:v>7200</c:v>
                      </c:pt>
                      <c:pt idx="25">
                        <c:v>7500</c:v>
                      </c:pt>
                      <c:pt idx="26">
                        <c:v>7800</c:v>
                      </c:pt>
                      <c:pt idx="27">
                        <c:v>8100</c:v>
                      </c:pt>
                      <c:pt idx="28">
                        <c:v>8400</c:v>
                      </c:pt>
                      <c:pt idx="29">
                        <c:v>8700</c:v>
                      </c:pt>
                      <c:pt idx="30">
                        <c:v>9000</c:v>
                      </c:pt>
                      <c:pt idx="31">
                        <c:v>9300</c:v>
                      </c:pt>
                      <c:pt idx="32">
                        <c:v>9600</c:v>
                      </c:pt>
                      <c:pt idx="33">
                        <c:v>9900</c:v>
                      </c:pt>
                      <c:pt idx="34">
                        <c:v>10200</c:v>
                      </c:pt>
                      <c:pt idx="35">
                        <c:v>10500</c:v>
                      </c:pt>
                      <c:pt idx="36">
                        <c:v>10800</c:v>
                      </c:pt>
                      <c:pt idx="37">
                        <c:v>11100</c:v>
                      </c:pt>
                      <c:pt idx="38">
                        <c:v>11400</c:v>
                      </c:pt>
                      <c:pt idx="39">
                        <c:v>11700</c:v>
                      </c:pt>
                      <c:pt idx="40">
                        <c:v>12000</c:v>
                      </c:pt>
                      <c:pt idx="41">
                        <c:v>12300</c:v>
                      </c:pt>
                      <c:pt idx="42">
                        <c:v>12600</c:v>
                      </c:pt>
                      <c:pt idx="43">
                        <c:v>12900</c:v>
                      </c:pt>
                      <c:pt idx="44">
                        <c:v>13200</c:v>
                      </c:pt>
                      <c:pt idx="45">
                        <c:v>13500</c:v>
                      </c:pt>
                      <c:pt idx="46">
                        <c:v>13800</c:v>
                      </c:pt>
                      <c:pt idx="47">
                        <c:v>14100</c:v>
                      </c:pt>
                      <c:pt idx="48">
                        <c:v>14400</c:v>
                      </c:pt>
                      <c:pt idx="49">
                        <c:v>14700</c:v>
                      </c:pt>
                      <c:pt idx="50">
                        <c:v>15000</c:v>
                      </c:pt>
                      <c:pt idx="51">
                        <c:v>15300</c:v>
                      </c:pt>
                      <c:pt idx="52">
                        <c:v>15600</c:v>
                      </c:pt>
                      <c:pt idx="53">
                        <c:v>15900</c:v>
                      </c:pt>
                      <c:pt idx="54">
                        <c:v>16200</c:v>
                      </c:pt>
                      <c:pt idx="55">
                        <c:v>16500</c:v>
                      </c:pt>
                      <c:pt idx="56">
                        <c:v>16800</c:v>
                      </c:pt>
                      <c:pt idx="57">
                        <c:v>17100</c:v>
                      </c:pt>
                      <c:pt idx="58">
                        <c:v>17400</c:v>
                      </c:pt>
                      <c:pt idx="59">
                        <c:v>17700</c:v>
                      </c:pt>
                      <c:pt idx="60">
                        <c:v>18000</c:v>
                      </c:pt>
                      <c:pt idx="61">
                        <c:v>18300</c:v>
                      </c:pt>
                      <c:pt idx="62">
                        <c:v>18600</c:v>
                      </c:pt>
                      <c:pt idx="63">
                        <c:v>18900</c:v>
                      </c:pt>
                      <c:pt idx="64">
                        <c:v>19200</c:v>
                      </c:pt>
                      <c:pt idx="65">
                        <c:v>19500</c:v>
                      </c:pt>
                      <c:pt idx="66">
                        <c:v>19800</c:v>
                      </c:pt>
                      <c:pt idx="67">
                        <c:v>20100</c:v>
                      </c:pt>
                      <c:pt idx="68">
                        <c:v>20400</c:v>
                      </c:pt>
                      <c:pt idx="69">
                        <c:v>20700</c:v>
                      </c:pt>
                      <c:pt idx="70">
                        <c:v>21000</c:v>
                      </c:pt>
                      <c:pt idx="71">
                        <c:v>21300</c:v>
                      </c:pt>
                      <c:pt idx="72">
                        <c:v>21600</c:v>
                      </c:pt>
                      <c:pt idx="73">
                        <c:v>21900</c:v>
                      </c:pt>
                      <c:pt idx="74">
                        <c:v>22200</c:v>
                      </c:pt>
                      <c:pt idx="75">
                        <c:v>22500</c:v>
                      </c:pt>
                      <c:pt idx="76">
                        <c:v>22800</c:v>
                      </c:pt>
                      <c:pt idx="77">
                        <c:v>23100</c:v>
                      </c:pt>
                      <c:pt idx="78">
                        <c:v>23400</c:v>
                      </c:pt>
                      <c:pt idx="79">
                        <c:v>23700</c:v>
                      </c:pt>
                      <c:pt idx="80">
                        <c:v>24000</c:v>
                      </c:pt>
                      <c:pt idx="81">
                        <c:v>24300</c:v>
                      </c:pt>
                      <c:pt idx="82">
                        <c:v>24600</c:v>
                      </c:pt>
                      <c:pt idx="83">
                        <c:v>24900</c:v>
                      </c:pt>
                      <c:pt idx="84">
                        <c:v>25200</c:v>
                      </c:pt>
                      <c:pt idx="85">
                        <c:v>25500</c:v>
                      </c:pt>
                      <c:pt idx="86">
                        <c:v>25800</c:v>
                      </c:pt>
                      <c:pt idx="87">
                        <c:v>26100</c:v>
                      </c:pt>
                      <c:pt idx="88">
                        <c:v>26400</c:v>
                      </c:pt>
                      <c:pt idx="89">
                        <c:v>26700</c:v>
                      </c:pt>
                      <c:pt idx="90">
                        <c:v>27000</c:v>
                      </c:pt>
                      <c:pt idx="91">
                        <c:v>27300</c:v>
                      </c:pt>
                      <c:pt idx="92">
                        <c:v>27600</c:v>
                      </c:pt>
                      <c:pt idx="93">
                        <c:v>27900</c:v>
                      </c:pt>
                      <c:pt idx="94">
                        <c:v>28200</c:v>
                      </c:pt>
                      <c:pt idx="95">
                        <c:v>28500</c:v>
                      </c:pt>
                      <c:pt idx="96">
                        <c:v>28800</c:v>
                      </c:pt>
                      <c:pt idx="97">
                        <c:v>29100</c:v>
                      </c:pt>
                      <c:pt idx="98">
                        <c:v>29400</c:v>
                      </c:pt>
                      <c:pt idx="99">
                        <c:v>29700</c:v>
                      </c:pt>
                      <c:pt idx="100">
                        <c:v>30000</c:v>
                      </c:pt>
                      <c:pt idx="101">
                        <c:v>30300</c:v>
                      </c:pt>
                      <c:pt idx="102">
                        <c:v>30600</c:v>
                      </c:pt>
                      <c:pt idx="103">
                        <c:v>30900</c:v>
                      </c:pt>
                      <c:pt idx="104">
                        <c:v>31200</c:v>
                      </c:pt>
                      <c:pt idx="105">
                        <c:v>31500</c:v>
                      </c:pt>
                      <c:pt idx="106">
                        <c:v>31800</c:v>
                      </c:pt>
                      <c:pt idx="107">
                        <c:v>32100</c:v>
                      </c:pt>
                      <c:pt idx="108">
                        <c:v>32400</c:v>
                      </c:pt>
                      <c:pt idx="109">
                        <c:v>32700</c:v>
                      </c:pt>
                      <c:pt idx="110">
                        <c:v>33000</c:v>
                      </c:pt>
                      <c:pt idx="111">
                        <c:v>33300</c:v>
                      </c:pt>
                      <c:pt idx="112">
                        <c:v>33600</c:v>
                      </c:pt>
                      <c:pt idx="113">
                        <c:v>33900</c:v>
                      </c:pt>
                      <c:pt idx="114">
                        <c:v>34200</c:v>
                      </c:pt>
                      <c:pt idx="115">
                        <c:v>34500</c:v>
                      </c:pt>
                      <c:pt idx="116">
                        <c:v>34800</c:v>
                      </c:pt>
                      <c:pt idx="117">
                        <c:v>35100</c:v>
                      </c:pt>
                      <c:pt idx="118">
                        <c:v>35400</c:v>
                      </c:pt>
                      <c:pt idx="119">
                        <c:v>35700</c:v>
                      </c:pt>
                      <c:pt idx="120">
                        <c:v>36000</c:v>
                      </c:pt>
                      <c:pt idx="121">
                        <c:v>36300</c:v>
                      </c:pt>
                      <c:pt idx="122">
                        <c:v>36600</c:v>
                      </c:pt>
                      <c:pt idx="123">
                        <c:v>36900</c:v>
                      </c:pt>
                      <c:pt idx="124">
                        <c:v>37200</c:v>
                      </c:pt>
                      <c:pt idx="125">
                        <c:v>37500</c:v>
                      </c:pt>
                      <c:pt idx="126">
                        <c:v>37800</c:v>
                      </c:pt>
                      <c:pt idx="127">
                        <c:v>38100</c:v>
                      </c:pt>
                      <c:pt idx="128">
                        <c:v>38400</c:v>
                      </c:pt>
                      <c:pt idx="129">
                        <c:v>38700</c:v>
                      </c:pt>
                      <c:pt idx="130">
                        <c:v>39000</c:v>
                      </c:pt>
                      <c:pt idx="131">
                        <c:v>39300</c:v>
                      </c:pt>
                      <c:pt idx="132">
                        <c:v>39600</c:v>
                      </c:pt>
                      <c:pt idx="133">
                        <c:v>39900</c:v>
                      </c:pt>
                      <c:pt idx="134">
                        <c:v>40200</c:v>
                      </c:pt>
                      <c:pt idx="135">
                        <c:v>40500</c:v>
                      </c:pt>
                      <c:pt idx="136">
                        <c:v>40800</c:v>
                      </c:pt>
                      <c:pt idx="137">
                        <c:v>41100</c:v>
                      </c:pt>
                      <c:pt idx="138">
                        <c:v>41400</c:v>
                      </c:pt>
                      <c:pt idx="139">
                        <c:v>41700</c:v>
                      </c:pt>
                      <c:pt idx="140">
                        <c:v>42000</c:v>
                      </c:pt>
                      <c:pt idx="141">
                        <c:v>42300</c:v>
                      </c:pt>
                      <c:pt idx="142">
                        <c:v>42600</c:v>
                      </c:pt>
                      <c:pt idx="143">
                        <c:v>42900</c:v>
                      </c:pt>
                      <c:pt idx="144">
                        <c:v>43200</c:v>
                      </c:pt>
                      <c:pt idx="145">
                        <c:v>43500</c:v>
                      </c:pt>
                      <c:pt idx="146">
                        <c:v>43800</c:v>
                      </c:pt>
                      <c:pt idx="147">
                        <c:v>44100</c:v>
                      </c:pt>
                      <c:pt idx="148">
                        <c:v>44400</c:v>
                      </c:pt>
                      <c:pt idx="149">
                        <c:v>44700</c:v>
                      </c:pt>
                      <c:pt idx="150">
                        <c:v>45000</c:v>
                      </c:pt>
                      <c:pt idx="151">
                        <c:v>45300</c:v>
                      </c:pt>
                      <c:pt idx="152">
                        <c:v>45600</c:v>
                      </c:pt>
                      <c:pt idx="153">
                        <c:v>45900</c:v>
                      </c:pt>
                      <c:pt idx="154">
                        <c:v>46200</c:v>
                      </c:pt>
                      <c:pt idx="155">
                        <c:v>46500</c:v>
                      </c:pt>
                      <c:pt idx="156">
                        <c:v>46800</c:v>
                      </c:pt>
                      <c:pt idx="157">
                        <c:v>47100</c:v>
                      </c:pt>
                      <c:pt idx="158">
                        <c:v>47400</c:v>
                      </c:pt>
                      <c:pt idx="159">
                        <c:v>47700</c:v>
                      </c:pt>
                      <c:pt idx="160">
                        <c:v>48000</c:v>
                      </c:pt>
                      <c:pt idx="161">
                        <c:v>48300</c:v>
                      </c:pt>
                      <c:pt idx="162">
                        <c:v>48600</c:v>
                      </c:pt>
                      <c:pt idx="163">
                        <c:v>48900</c:v>
                      </c:pt>
                      <c:pt idx="164">
                        <c:v>49200</c:v>
                      </c:pt>
                      <c:pt idx="165">
                        <c:v>49500</c:v>
                      </c:pt>
                      <c:pt idx="166">
                        <c:v>49800</c:v>
                      </c:pt>
                      <c:pt idx="167">
                        <c:v>50100</c:v>
                      </c:pt>
                      <c:pt idx="168">
                        <c:v>50400</c:v>
                      </c:pt>
                      <c:pt idx="169">
                        <c:v>50700</c:v>
                      </c:pt>
                      <c:pt idx="170">
                        <c:v>51000</c:v>
                      </c:pt>
                      <c:pt idx="171">
                        <c:v>51300</c:v>
                      </c:pt>
                      <c:pt idx="172">
                        <c:v>51600</c:v>
                      </c:pt>
                      <c:pt idx="173">
                        <c:v>51900</c:v>
                      </c:pt>
                      <c:pt idx="174">
                        <c:v>52200</c:v>
                      </c:pt>
                      <c:pt idx="175">
                        <c:v>52500</c:v>
                      </c:pt>
                      <c:pt idx="176">
                        <c:v>52800</c:v>
                      </c:pt>
                      <c:pt idx="177">
                        <c:v>53100</c:v>
                      </c:pt>
                      <c:pt idx="178">
                        <c:v>53400</c:v>
                      </c:pt>
                      <c:pt idx="179">
                        <c:v>53700</c:v>
                      </c:pt>
                      <c:pt idx="180">
                        <c:v>54000</c:v>
                      </c:pt>
                      <c:pt idx="181">
                        <c:v>54300</c:v>
                      </c:pt>
                      <c:pt idx="182">
                        <c:v>54600</c:v>
                      </c:pt>
                      <c:pt idx="183">
                        <c:v>54900</c:v>
                      </c:pt>
                      <c:pt idx="184">
                        <c:v>55200</c:v>
                      </c:pt>
                      <c:pt idx="185">
                        <c:v>55500</c:v>
                      </c:pt>
                      <c:pt idx="186">
                        <c:v>55800</c:v>
                      </c:pt>
                      <c:pt idx="187">
                        <c:v>56100</c:v>
                      </c:pt>
                      <c:pt idx="188">
                        <c:v>56400</c:v>
                      </c:pt>
                      <c:pt idx="189">
                        <c:v>56700</c:v>
                      </c:pt>
                      <c:pt idx="190">
                        <c:v>57000</c:v>
                      </c:pt>
                      <c:pt idx="191">
                        <c:v>57300</c:v>
                      </c:pt>
                      <c:pt idx="192">
                        <c:v>57600</c:v>
                      </c:pt>
                      <c:pt idx="193">
                        <c:v>57900</c:v>
                      </c:pt>
                      <c:pt idx="194">
                        <c:v>58200</c:v>
                      </c:pt>
                      <c:pt idx="195">
                        <c:v>58500</c:v>
                      </c:pt>
                      <c:pt idx="196">
                        <c:v>58800</c:v>
                      </c:pt>
                      <c:pt idx="197">
                        <c:v>59100</c:v>
                      </c:pt>
                      <c:pt idx="198">
                        <c:v>59400</c:v>
                      </c:pt>
                      <c:pt idx="199">
                        <c:v>59700</c:v>
                      </c:pt>
                      <c:pt idx="200">
                        <c:v>60000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deflection!$K$2:$K$202</c15:sqref>
                        </c15:formulaRef>
                      </c:ext>
                    </c:extLst>
                    <c:numCache>
                      <c:formatCode>General</c:formatCode>
                      <c:ptCount val="201"/>
                      <c:pt idx="0">
                        <c:v>20.592079999999999</c:v>
                      </c:pt>
                      <c:pt idx="1">
                        <c:v>20.188189999999999</c:v>
                      </c:pt>
                      <c:pt idx="2">
                        <c:v>19.77835</c:v>
                      </c:pt>
                      <c:pt idx="3">
                        <c:v>19.363309999999998</c:v>
                      </c:pt>
                      <c:pt idx="4">
                        <c:v>18.943670000000001</c:v>
                      </c:pt>
                      <c:pt idx="5">
                        <c:v>18.51979</c:v>
                      </c:pt>
                      <c:pt idx="6">
                        <c:v>18.091919999999998</c:v>
                      </c:pt>
                      <c:pt idx="7">
                        <c:v>17.660309999999999</c:v>
                      </c:pt>
                      <c:pt idx="8">
                        <c:v>17.225159999999999</c:v>
                      </c:pt>
                      <c:pt idx="9">
                        <c:v>16.786660000000001</c:v>
                      </c:pt>
                      <c:pt idx="10">
                        <c:v>16.345020000000002</c:v>
                      </c:pt>
                      <c:pt idx="11">
                        <c:v>15.90043</c:v>
                      </c:pt>
                      <c:pt idx="12">
                        <c:v>15.453110000000001</c:v>
                      </c:pt>
                      <c:pt idx="13">
                        <c:v>15.003270000000001</c:v>
                      </c:pt>
                      <c:pt idx="14">
                        <c:v>14.551130000000001</c:v>
                      </c:pt>
                      <c:pt idx="15">
                        <c:v>14.096909999999999</c:v>
                      </c:pt>
                      <c:pt idx="16">
                        <c:v>13.64087</c:v>
                      </c:pt>
                      <c:pt idx="17">
                        <c:v>13.183249999999999</c:v>
                      </c:pt>
                      <c:pt idx="18">
                        <c:v>12.724270000000001</c:v>
                      </c:pt>
                      <c:pt idx="19">
                        <c:v>12.264200000000001</c:v>
                      </c:pt>
                      <c:pt idx="20">
                        <c:v>11.80325</c:v>
                      </c:pt>
                      <c:pt idx="21">
                        <c:v>11.34168</c:v>
                      </c:pt>
                      <c:pt idx="22">
                        <c:v>10.87968</c:v>
                      </c:pt>
                      <c:pt idx="23">
                        <c:v>10.417479999999999</c:v>
                      </c:pt>
                      <c:pt idx="24">
                        <c:v>9.9552650000000007</c:v>
                      </c:pt>
                      <c:pt idx="25">
                        <c:v>9.4932219999999994</c:v>
                      </c:pt>
                      <c:pt idx="26">
                        <c:v>9.0315239999999992</c:v>
                      </c:pt>
                      <c:pt idx="27">
                        <c:v>8.5703329999999998</c:v>
                      </c:pt>
                      <c:pt idx="28">
                        <c:v>8.1098020000000002</c:v>
                      </c:pt>
                      <c:pt idx="29">
                        <c:v>7.6500849999999998</c:v>
                      </c:pt>
                      <c:pt idx="30">
                        <c:v>7.1913260000000001</c:v>
                      </c:pt>
                      <c:pt idx="31">
                        <c:v>6.7336720000000003</c:v>
                      </c:pt>
                      <c:pt idx="32">
                        <c:v>6.2772699999999997</c:v>
                      </c:pt>
                      <c:pt idx="33">
                        <c:v>5.8222699999999996</c:v>
                      </c:pt>
                      <c:pt idx="34">
                        <c:v>5.3688250000000002</c:v>
                      </c:pt>
                      <c:pt idx="35">
                        <c:v>4.9170920000000002</c:v>
                      </c:pt>
                      <c:pt idx="36">
                        <c:v>4.4672320000000001</c:v>
                      </c:pt>
                      <c:pt idx="37">
                        <c:v>4.0194089999999996</c:v>
                      </c:pt>
                      <c:pt idx="38">
                        <c:v>3.5737899999999998</c:v>
                      </c:pt>
                      <c:pt idx="39">
                        <c:v>3.130544</c:v>
                      </c:pt>
                      <c:pt idx="40">
                        <c:v>2.6898409999999999</c:v>
                      </c:pt>
                      <c:pt idx="41">
                        <c:v>2.2518500000000001</c:v>
                      </c:pt>
                      <c:pt idx="42">
                        <c:v>1.816738</c:v>
                      </c:pt>
                      <c:pt idx="43">
                        <c:v>1.3846719999999999</c:v>
                      </c:pt>
                      <c:pt idx="44">
                        <c:v>0.95581300000000002</c:v>
                      </c:pt>
                      <c:pt idx="45">
                        <c:v>0.53032199999999996</c:v>
                      </c:pt>
                      <c:pt idx="46">
                        <c:v>0.108351</c:v>
                      </c:pt>
                      <c:pt idx="47">
                        <c:v>-0.309946</c:v>
                      </c:pt>
                      <c:pt idx="48">
                        <c:v>-0.72442499999999999</c:v>
                      </c:pt>
                      <c:pt idx="49">
                        <c:v>-1.134941</c:v>
                      </c:pt>
                      <c:pt idx="50">
                        <c:v>-1.5413559999999999</c:v>
                      </c:pt>
                      <c:pt idx="51">
                        <c:v>-1.943532</c:v>
                      </c:pt>
                      <c:pt idx="52">
                        <c:v>-2.3413360000000001</c:v>
                      </c:pt>
                      <c:pt idx="53">
                        <c:v>-2.7346339999999998</c:v>
                      </c:pt>
                      <c:pt idx="54">
                        <c:v>-3.123297</c:v>
                      </c:pt>
                      <c:pt idx="55">
                        <c:v>-3.5071940000000001</c:v>
                      </c:pt>
                      <c:pt idx="56">
                        <c:v>-3.8861940000000001</c:v>
                      </c:pt>
                      <c:pt idx="57">
                        <c:v>-4.260167</c:v>
                      </c:pt>
                      <c:pt idx="58">
                        <c:v>-4.6289829999999998</c:v>
                      </c:pt>
                      <c:pt idx="59">
                        <c:v>-4.9925100000000002</c:v>
                      </c:pt>
                      <c:pt idx="60">
                        <c:v>-5.3506150000000003</c:v>
                      </c:pt>
                      <c:pt idx="61">
                        <c:v>-5.703163</c:v>
                      </c:pt>
                      <c:pt idx="62">
                        <c:v>-6.05002</c:v>
                      </c:pt>
                      <c:pt idx="63">
                        <c:v>-6.3910489999999998</c:v>
                      </c:pt>
                      <c:pt idx="64">
                        <c:v>-6.7261129999999998</c:v>
                      </c:pt>
                      <c:pt idx="65">
                        <c:v>-7.0550740000000003</c:v>
                      </c:pt>
                      <c:pt idx="66">
                        <c:v>-7.3777920000000003</c:v>
                      </c:pt>
                      <c:pt idx="67">
                        <c:v>-7.6941280000000001</c:v>
                      </c:pt>
                      <c:pt idx="68">
                        <c:v>-8.0039420000000003</c:v>
                      </c:pt>
                      <c:pt idx="69">
                        <c:v>-8.3070939999999993</c:v>
                      </c:pt>
                      <c:pt idx="70">
                        <c:v>-8.6034439999999996</c:v>
                      </c:pt>
                      <c:pt idx="71">
                        <c:v>-8.8928539999999998</c:v>
                      </c:pt>
                      <c:pt idx="72">
                        <c:v>-9.1751839999999998</c:v>
                      </c:pt>
                      <c:pt idx="73">
                        <c:v>-9.4502989999999993</c:v>
                      </c:pt>
                      <c:pt idx="74">
                        <c:v>-9.718064</c:v>
                      </c:pt>
                      <c:pt idx="75">
                        <c:v>-9.9783439999999999</c:v>
                      </c:pt>
                      <c:pt idx="76">
                        <c:v>-10.231009999999999</c:v>
                      </c:pt>
                      <c:pt idx="77">
                        <c:v>-10.47593</c:v>
                      </c:pt>
                      <c:pt idx="78">
                        <c:v>-10.71297</c:v>
                      </c:pt>
                      <c:pt idx="79">
                        <c:v>-10.942019999999999</c:v>
                      </c:pt>
                      <c:pt idx="80">
                        <c:v>-11.16295</c:v>
                      </c:pt>
                      <c:pt idx="81">
                        <c:v>-11.37565</c:v>
                      </c:pt>
                      <c:pt idx="82">
                        <c:v>-11.58</c:v>
                      </c:pt>
                      <c:pt idx="83">
                        <c:v>-11.77589</c:v>
                      </c:pt>
                      <c:pt idx="84">
                        <c:v>-11.96321</c:v>
                      </c:pt>
                      <c:pt idx="85">
                        <c:v>-12.141870000000001</c:v>
                      </c:pt>
                      <c:pt idx="86">
                        <c:v>-12.31175</c:v>
                      </c:pt>
                      <c:pt idx="87">
                        <c:v>-12.47278</c:v>
                      </c:pt>
                      <c:pt idx="88">
                        <c:v>-12.62485</c:v>
                      </c:pt>
                      <c:pt idx="89">
                        <c:v>-12.76788</c:v>
                      </c:pt>
                      <c:pt idx="90">
                        <c:v>-12.90179</c:v>
                      </c:pt>
                      <c:pt idx="91">
                        <c:v>-13.02651</c:v>
                      </c:pt>
                      <c:pt idx="92">
                        <c:v>-13.14195</c:v>
                      </c:pt>
                      <c:pt idx="93">
                        <c:v>-13.248060000000001</c:v>
                      </c:pt>
                      <c:pt idx="94">
                        <c:v>-13.34477</c:v>
                      </c:pt>
                      <c:pt idx="95">
                        <c:v>-13.43201</c:v>
                      </c:pt>
                      <c:pt idx="96">
                        <c:v>-13.50975</c:v>
                      </c:pt>
                      <c:pt idx="97">
                        <c:v>-13.577920000000001</c:v>
                      </c:pt>
                      <c:pt idx="98">
                        <c:v>-13.636480000000001</c:v>
                      </c:pt>
                      <c:pt idx="99">
                        <c:v>-13.68539</c:v>
                      </c:pt>
                      <c:pt idx="100">
                        <c:v>-13.72461</c:v>
                      </c:pt>
                      <c:pt idx="101">
                        <c:v>-13.75412</c:v>
                      </c:pt>
                      <c:pt idx="102">
                        <c:v>-13.77388</c:v>
                      </c:pt>
                      <c:pt idx="103">
                        <c:v>-13.78387</c:v>
                      </c:pt>
                      <c:pt idx="104">
                        <c:v>-13.78406</c:v>
                      </c:pt>
                      <c:pt idx="105">
                        <c:v>-13.77445</c:v>
                      </c:pt>
                      <c:pt idx="106">
                        <c:v>-13.75501</c:v>
                      </c:pt>
                      <c:pt idx="107">
                        <c:v>-13.72574</c:v>
                      </c:pt>
                      <c:pt idx="108">
                        <c:v>-13.686629999999999</c:v>
                      </c:pt>
                      <c:pt idx="109">
                        <c:v>-13.63766</c:v>
                      </c:pt>
                      <c:pt idx="110">
                        <c:v>-13.578849999999999</c:v>
                      </c:pt>
                      <c:pt idx="111">
                        <c:v>-13.51018</c:v>
                      </c:pt>
                      <c:pt idx="112">
                        <c:v>-13.431649999999999</c:v>
                      </c:pt>
                      <c:pt idx="113">
                        <c:v>-13.34328</c:v>
                      </c:pt>
                      <c:pt idx="114">
                        <c:v>-13.24506</c:v>
                      </c:pt>
                      <c:pt idx="115">
                        <c:v>-13.136979999999999</c:v>
                      </c:pt>
                      <c:pt idx="116">
                        <c:v>-13.019069999999999</c:v>
                      </c:pt>
                      <c:pt idx="117">
                        <c:v>-12.891310000000001</c:v>
                      </c:pt>
                      <c:pt idx="118">
                        <c:v>-12.75372</c:v>
                      </c:pt>
                      <c:pt idx="119">
                        <c:v>-12.606299999999999</c:v>
                      </c:pt>
                      <c:pt idx="120">
                        <c:v>-12.44905</c:v>
                      </c:pt>
                      <c:pt idx="121">
                        <c:v>-12.28196</c:v>
                      </c:pt>
                      <c:pt idx="122">
                        <c:v>-12.10506</c:v>
                      </c:pt>
                      <c:pt idx="123">
                        <c:v>-11.91832</c:v>
                      </c:pt>
                      <c:pt idx="124">
                        <c:v>-11.721769999999999</c:v>
                      </c:pt>
                      <c:pt idx="125">
                        <c:v>-11.51539</c:v>
                      </c:pt>
                      <c:pt idx="126">
                        <c:v>-11.299189999999999</c:v>
                      </c:pt>
                      <c:pt idx="127">
                        <c:v>-11.073180000000001</c:v>
                      </c:pt>
                      <c:pt idx="128">
                        <c:v>-10.837350000000001</c:v>
                      </c:pt>
                      <c:pt idx="129">
                        <c:v>-10.591710000000001</c:v>
                      </c:pt>
                      <c:pt idx="130">
                        <c:v>-10.33628</c:v>
                      </c:pt>
                      <c:pt idx="131">
                        <c:v>-10.071070000000001</c:v>
                      </c:pt>
                      <c:pt idx="132">
                        <c:v>-9.7960980000000006</c:v>
                      </c:pt>
                      <c:pt idx="133">
                        <c:v>-9.5113850000000006</c:v>
                      </c:pt>
                      <c:pt idx="134">
                        <c:v>-9.2169640000000008</c:v>
                      </c:pt>
                      <c:pt idx="135">
                        <c:v>-8.9128729999999994</c:v>
                      </c:pt>
                      <c:pt idx="136">
                        <c:v>-8.5991549999999997</c:v>
                      </c:pt>
                      <c:pt idx="137">
                        <c:v>-8.2758640000000003</c:v>
                      </c:pt>
                      <c:pt idx="138">
                        <c:v>-7.9430560000000003</c:v>
                      </c:pt>
                      <c:pt idx="139">
                        <c:v>-7.6007959999999999</c:v>
                      </c:pt>
                      <c:pt idx="140">
                        <c:v>-7.2491539999999999</c:v>
                      </c:pt>
                      <c:pt idx="141">
                        <c:v>-6.8882060000000003</c:v>
                      </c:pt>
                      <c:pt idx="142">
                        <c:v>-6.5180280000000002</c:v>
                      </c:pt>
                      <c:pt idx="143">
                        <c:v>-6.1387</c:v>
                      </c:pt>
                      <c:pt idx="144">
                        <c:v>-5.7503019999999996</c:v>
                      </c:pt>
                      <c:pt idx="145">
                        <c:v>-5.3529119999999999</c:v>
                      </c:pt>
                      <c:pt idx="146">
                        <c:v>-4.9466060000000001</c:v>
                      </c:pt>
                      <c:pt idx="147">
                        <c:v>-4.5314569999999996</c:v>
                      </c:pt>
                      <c:pt idx="148">
                        <c:v>-4.1075350000000004</c:v>
                      </c:pt>
                      <c:pt idx="149">
                        <c:v>-3.674906</c:v>
                      </c:pt>
                      <c:pt idx="150">
                        <c:v>-3.2336369999999999</c:v>
                      </c:pt>
                      <c:pt idx="151">
                        <c:v>-2.783795</c:v>
                      </c:pt>
                      <c:pt idx="152">
                        <c:v>-2.3254510000000002</c:v>
                      </c:pt>
                      <c:pt idx="153">
                        <c:v>-1.858687</c:v>
                      </c:pt>
                      <c:pt idx="154">
                        <c:v>-1.383597</c:v>
                      </c:pt>
                      <c:pt idx="155">
                        <c:v>-0.90029700000000001</c:v>
                      </c:pt>
                      <c:pt idx="156">
                        <c:v>-0.40892400000000001</c:v>
                      </c:pt>
                      <c:pt idx="157">
                        <c:v>9.0349600000000002E-2</c:v>
                      </c:pt>
                      <c:pt idx="158">
                        <c:v>0.59732099999999999</c:v>
                      </c:pt>
                      <c:pt idx="159">
                        <c:v>1.111747</c:v>
                      </c:pt>
                      <c:pt idx="160">
                        <c:v>1.6333470000000001</c:v>
                      </c:pt>
                      <c:pt idx="161">
                        <c:v>2.1618010000000001</c:v>
                      </c:pt>
                      <c:pt idx="162">
                        <c:v>2.6967509999999999</c:v>
                      </c:pt>
                      <c:pt idx="163">
                        <c:v>3.2378079999999998</c:v>
                      </c:pt>
                      <c:pt idx="164">
                        <c:v>3.7845529999999998</c:v>
                      </c:pt>
                      <c:pt idx="165">
                        <c:v>4.3365470000000004</c:v>
                      </c:pt>
                      <c:pt idx="166">
                        <c:v>4.8933340000000003</c:v>
                      </c:pt>
                      <c:pt idx="167">
                        <c:v>5.4544499999999996</c:v>
                      </c:pt>
                      <c:pt idx="168">
                        <c:v>6.0194279999999996</c:v>
                      </c:pt>
                      <c:pt idx="169">
                        <c:v>6.5878040000000002</c:v>
                      </c:pt>
                      <c:pt idx="170">
                        <c:v>7.159122</c:v>
                      </c:pt>
                      <c:pt idx="171">
                        <c:v>7.7329379999999999</c:v>
                      </c:pt>
                      <c:pt idx="172">
                        <c:v>8.3088189999999997</c:v>
                      </c:pt>
                      <c:pt idx="173">
                        <c:v>8.8863500000000002</c:v>
                      </c:pt>
                      <c:pt idx="174">
                        <c:v>9.4651329999999998</c:v>
                      </c:pt>
                      <c:pt idx="175">
                        <c:v>10.044790000000001</c:v>
                      </c:pt>
                      <c:pt idx="176">
                        <c:v>10.62495</c:v>
                      </c:pt>
                      <c:pt idx="177">
                        <c:v>11.20528</c:v>
                      </c:pt>
                      <c:pt idx="178">
                        <c:v>11.785439999999999</c:v>
                      </c:pt>
                      <c:pt idx="179">
                        <c:v>12.365119999999999</c:v>
                      </c:pt>
                      <c:pt idx="180">
                        <c:v>12.94402</c:v>
                      </c:pt>
                      <c:pt idx="181">
                        <c:v>13.52187</c:v>
                      </c:pt>
                      <c:pt idx="182">
                        <c:v>14.0984</c:v>
                      </c:pt>
                      <c:pt idx="183">
                        <c:v>14.673349999999999</c:v>
                      </c:pt>
                      <c:pt idx="184">
                        <c:v>15.24648</c:v>
                      </c:pt>
                      <c:pt idx="185">
                        <c:v>15.81758</c:v>
                      </c:pt>
                      <c:pt idx="186">
                        <c:v>16.386410000000001</c:v>
                      </c:pt>
                      <c:pt idx="187">
                        <c:v>16.952780000000001</c:v>
                      </c:pt>
                      <c:pt idx="188">
                        <c:v>17.516490000000001</c:v>
                      </c:pt>
                      <c:pt idx="189">
                        <c:v>18.077349999999999</c:v>
                      </c:pt>
                      <c:pt idx="190">
                        <c:v>18.635179999999998</c:v>
                      </c:pt>
                      <c:pt idx="191">
                        <c:v>19.189800000000002</c:v>
                      </c:pt>
                      <c:pt idx="192">
                        <c:v>19.741040000000002</c:v>
                      </c:pt>
                      <c:pt idx="193">
                        <c:v>20.288720000000001</c:v>
                      </c:pt>
                      <c:pt idx="194">
                        <c:v>20.832650000000001</c:v>
                      </c:pt>
                      <c:pt idx="195">
                        <c:v>21.372630000000001</c:v>
                      </c:pt>
                      <c:pt idx="196">
                        <c:v>21.908449999999998</c:v>
                      </c:pt>
                      <c:pt idx="197">
                        <c:v>22.439830000000001</c:v>
                      </c:pt>
                      <c:pt idx="198">
                        <c:v>22.966439999999999</c:v>
                      </c:pt>
                      <c:pt idx="199">
                        <c:v>23.48771</c:v>
                      </c:pt>
                      <c:pt idx="200">
                        <c:v>24.00299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A3B8-43CF-A0C2-BB0DCCA1E2CB}"/>
                  </c:ext>
                </c:extLst>
              </c15:ser>
            </c15:filteredScatterSeries>
            <c15:filteredScatterSeries>
              <c15:ser>
                <c:idx val="5"/>
                <c:order val="5"/>
                <c:tx>
                  <c:v>Lin. Coarse el., bottom edge</c:v>
                </c:tx>
                <c:spPr>
                  <a:ln w="25400" cap="rnd">
                    <a:solidFill>
                      <a:schemeClr val="tx1"/>
                    </a:solidFill>
                    <a:prstDash val="dash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deflection!$P$2:$P$22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0</c:v>
                      </c:pt>
                      <c:pt idx="1">
                        <c:v>3000</c:v>
                      </c:pt>
                      <c:pt idx="2">
                        <c:v>6000</c:v>
                      </c:pt>
                      <c:pt idx="3">
                        <c:v>9000</c:v>
                      </c:pt>
                      <c:pt idx="4">
                        <c:v>12000</c:v>
                      </c:pt>
                      <c:pt idx="5">
                        <c:v>15000</c:v>
                      </c:pt>
                      <c:pt idx="6">
                        <c:v>18000</c:v>
                      </c:pt>
                      <c:pt idx="7">
                        <c:v>21000</c:v>
                      </c:pt>
                      <c:pt idx="8">
                        <c:v>24000</c:v>
                      </c:pt>
                      <c:pt idx="9">
                        <c:v>27000</c:v>
                      </c:pt>
                      <c:pt idx="10">
                        <c:v>30000</c:v>
                      </c:pt>
                      <c:pt idx="11">
                        <c:v>33000</c:v>
                      </c:pt>
                      <c:pt idx="12">
                        <c:v>36000</c:v>
                      </c:pt>
                      <c:pt idx="13">
                        <c:v>39000</c:v>
                      </c:pt>
                      <c:pt idx="14">
                        <c:v>42000</c:v>
                      </c:pt>
                      <c:pt idx="15">
                        <c:v>45000</c:v>
                      </c:pt>
                      <c:pt idx="16">
                        <c:v>48000</c:v>
                      </c:pt>
                      <c:pt idx="17">
                        <c:v>51000</c:v>
                      </c:pt>
                      <c:pt idx="18">
                        <c:v>54000</c:v>
                      </c:pt>
                      <c:pt idx="19">
                        <c:v>57000</c:v>
                      </c:pt>
                      <c:pt idx="20">
                        <c:v>60000</c:v>
                      </c:pt>
                    </c:numCache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deflection!$Q$2:$Q$22</c15:sqref>
                        </c15:formulaRef>
                      </c:ext>
                    </c:extLst>
                    <c:numCache>
                      <c:formatCode>General</c:formatCode>
                      <c:ptCount val="21"/>
                      <c:pt idx="0">
                        <c:v>19.313700000000001</c:v>
                      </c:pt>
                      <c:pt idx="1">
                        <c:v>15.387930000000001</c:v>
                      </c:pt>
                      <c:pt idx="2">
                        <c:v>11.1652</c:v>
                      </c:pt>
                      <c:pt idx="3">
                        <c:v>6.8438610000000004</c:v>
                      </c:pt>
                      <c:pt idx="4">
                        <c:v>2.5978469999999998</c:v>
                      </c:pt>
                      <c:pt idx="5">
                        <c:v>-1.4153690000000001</c:v>
                      </c:pt>
                      <c:pt idx="6">
                        <c:v>-5.0487849999999996</c:v>
                      </c:pt>
                      <c:pt idx="7">
                        <c:v>-8.156962</c:v>
                      </c:pt>
                      <c:pt idx="8">
                        <c:v>-10.601179999999999</c:v>
                      </c:pt>
                      <c:pt idx="9">
                        <c:v>-12.25586</c:v>
                      </c:pt>
                      <c:pt idx="10">
                        <c:v>-13.026809999999999</c:v>
                      </c:pt>
                      <c:pt idx="11">
                        <c:v>-12.86525</c:v>
                      </c:pt>
                      <c:pt idx="12">
                        <c:v>-11.758279999999999</c:v>
                      </c:pt>
                      <c:pt idx="13">
                        <c:v>-9.7147790000000001</c:v>
                      </c:pt>
                      <c:pt idx="14">
                        <c:v>-6.7654249999999996</c:v>
                      </c:pt>
                      <c:pt idx="15">
                        <c:v>-2.9535300000000002</c:v>
                      </c:pt>
                      <c:pt idx="16">
                        <c:v>1.6362049999999999</c:v>
                      </c:pt>
                      <c:pt idx="17">
                        <c:v>6.799264</c:v>
                      </c:pt>
                      <c:pt idx="18">
                        <c:v>12.20584</c:v>
                      </c:pt>
                      <c:pt idx="19">
                        <c:v>17.525010000000002</c:v>
                      </c:pt>
                      <c:pt idx="20">
                        <c:v>22.516169999999999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A3B8-43CF-A0C2-BB0DCCA1E2CB}"/>
                  </c:ext>
                </c:extLst>
              </c15:ser>
            </c15:filteredScatterSeries>
          </c:ext>
        </c:extLst>
      </c:scatterChart>
      <c:valAx>
        <c:axId val="1082106544"/>
        <c:scaling>
          <c:orientation val="minMax"/>
          <c:min val="1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082107024"/>
        <c:crosses val="autoZero"/>
        <c:crossBetween val="midCat"/>
        <c:dispUnits>
          <c:builtInUnit val="thousands"/>
        </c:dispUnits>
      </c:valAx>
      <c:valAx>
        <c:axId val="1082107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082106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7221924459997"/>
          <c:y val="2.0344833334788724E-2"/>
          <c:w val="0.82965927071319767"/>
          <c:h val="0.87805361111111113"/>
        </c:manualLayout>
      </c:layout>
      <c:scatterChart>
        <c:scatterStyle val="lineMarker"/>
        <c:varyColors val="0"/>
        <c:ser>
          <c:idx val="5"/>
          <c:order val="0"/>
          <c:tx>
            <c:strRef>
              <c:f>'hor distribution of stress'!$T$5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rgbClr val="90EE90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stress'!$P$13:$P$55</c:f>
              <c:numCache>
                <c:formatCode>General</c:formatCode>
                <c:ptCount val="43"/>
                <c:pt idx="0">
                  <c:v>6000</c:v>
                </c:pt>
                <c:pt idx="1">
                  <c:v>7000</c:v>
                </c:pt>
                <c:pt idx="2">
                  <c:v>8000</c:v>
                </c:pt>
                <c:pt idx="3">
                  <c:v>9000</c:v>
                </c:pt>
                <c:pt idx="4">
                  <c:v>10000</c:v>
                </c:pt>
                <c:pt idx="5">
                  <c:v>11000</c:v>
                </c:pt>
                <c:pt idx="6">
                  <c:v>12000</c:v>
                </c:pt>
                <c:pt idx="7">
                  <c:v>13000</c:v>
                </c:pt>
                <c:pt idx="8">
                  <c:v>14000</c:v>
                </c:pt>
                <c:pt idx="9">
                  <c:v>15000</c:v>
                </c:pt>
                <c:pt idx="10">
                  <c:v>16000</c:v>
                </c:pt>
                <c:pt idx="11">
                  <c:v>17000</c:v>
                </c:pt>
                <c:pt idx="12">
                  <c:v>18000</c:v>
                </c:pt>
                <c:pt idx="13">
                  <c:v>19000</c:v>
                </c:pt>
                <c:pt idx="14">
                  <c:v>20000</c:v>
                </c:pt>
                <c:pt idx="15">
                  <c:v>21000</c:v>
                </c:pt>
                <c:pt idx="16">
                  <c:v>22000</c:v>
                </c:pt>
                <c:pt idx="17">
                  <c:v>23000</c:v>
                </c:pt>
                <c:pt idx="18">
                  <c:v>24000</c:v>
                </c:pt>
                <c:pt idx="19">
                  <c:v>25000</c:v>
                </c:pt>
                <c:pt idx="20">
                  <c:v>26000</c:v>
                </c:pt>
                <c:pt idx="21">
                  <c:v>27000</c:v>
                </c:pt>
                <c:pt idx="22">
                  <c:v>28000</c:v>
                </c:pt>
                <c:pt idx="23">
                  <c:v>29000</c:v>
                </c:pt>
                <c:pt idx="24">
                  <c:v>30000</c:v>
                </c:pt>
                <c:pt idx="25">
                  <c:v>31000</c:v>
                </c:pt>
                <c:pt idx="26">
                  <c:v>32000</c:v>
                </c:pt>
                <c:pt idx="27">
                  <c:v>33000</c:v>
                </c:pt>
                <c:pt idx="28">
                  <c:v>34000</c:v>
                </c:pt>
                <c:pt idx="29">
                  <c:v>35000</c:v>
                </c:pt>
                <c:pt idx="30">
                  <c:v>36000</c:v>
                </c:pt>
                <c:pt idx="31">
                  <c:v>37000</c:v>
                </c:pt>
                <c:pt idx="32">
                  <c:v>38000</c:v>
                </c:pt>
                <c:pt idx="33">
                  <c:v>39000</c:v>
                </c:pt>
                <c:pt idx="34">
                  <c:v>40000</c:v>
                </c:pt>
                <c:pt idx="35">
                  <c:v>41000</c:v>
                </c:pt>
                <c:pt idx="36">
                  <c:v>42000</c:v>
                </c:pt>
                <c:pt idx="37">
                  <c:v>43000</c:v>
                </c:pt>
                <c:pt idx="38">
                  <c:v>44000</c:v>
                </c:pt>
                <c:pt idx="39">
                  <c:v>45000</c:v>
                </c:pt>
                <c:pt idx="40">
                  <c:v>46000</c:v>
                </c:pt>
                <c:pt idx="41">
                  <c:v>47000</c:v>
                </c:pt>
                <c:pt idx="42">
                  <c:v>48000</c:v>
                </c:pt>
              </c:numCache>
            </c:numRef>
          </c:xVal>
          <c:yVal>
            <c:numRef>
              <c:f>'hor distribution of stress'!$T$13:$T$55</c:f>
              <c:numCache>
                <c:formatCode>General</c:formatCode>
                <c:ptCount val="43"/>
                <c:pt idx="0">
                  <c:v>-24.159269999999999</c:v>
                </c:pt>
                <c:pt idx="1">
                  <c:v>-24.920200000000001</c:v>
                </c:pt>
                <c:pt idx="2">
                  <c:v>-27.297799999999999</c:v>
                </c:pt>
                <c:pt idx="3">
                  <c:v>-31.0748</c:v>
                </c:pt>
                <c:pt idx="4">
                  <c:v>-33.972029999999997</c:v>
                </c:pt>
                <c:pt idx="5">
                  <c:v>-34.088799999999999</c:v>
                </c:pt>
                <c:pt idx="6">
                  <c:v>-30.771740000000001</c:v>
                </c:pt>
                <c:pt idx="7">
                  <c:v>-25.852319999999999</c:v>
                </c:pt>
                <c:pt idx="8">
                  <c:v>-22.192710000000002</c:v>
                </c:pt>
                <c:pt idx="9">
                  <c:v>-21.041730000000001</c:v>
                </c:pt>
                <c:pt idx="10">
                  <c:v>-21.366669999999999</c:v>
                </c:pt>
                <c:pt idx="11">
                  <c:v>-21.88533</c:v>
                </c:pt>
                <c:pt idx="12">
                  <c:v>-22.099460000000001</c:v>
                </c:pt>
                <c:pt idx="13">
                  <c:v>-21.86722</c:v>
                </c:pt>
                <c:pt idx="14">
                  <c:v>-21.177630000000001</c:v>
                </c:pt>
                <c:pt idx="15">
                  <c:v>-20.06972</c:v>
                </c:pt>
                <c:pt idx="16">
                  <c:v>-18.596170000000001</c:v>
                </c:pt>
                <c:pt idx="17">
                  <c:v>-16.810220000000001</c:v>
                </c:pt>
                <c:pt idx="18">
                  <c:v>-14.761670000000001</c:v>
                </c:pt>
                <c:pt idx="19">
                  <c:v>-12.49663</c:v>
                </c:pt>
                <c:pt idx="20">
                  <c:v>-10.058619999999999</c:v>
                </c:pt>
                <c:pt idx="21">
                  <c:v>-7.4900469999999997</c:v>
                </c:pt>
                <c:pt idx="22">
                  <c:v>-4.8337029999999999</c:v>
                </c:pt>
                <c:pt idx="23">
                  <c:v>-2.1343139999999998</c:v>
                </c:pt>
                <c:pt idx="24">
                  <c:v>0.55981999999999998</c:v>
                </c:pt>
                <c:pt idx="25">
                  <c:v>3.1950720000000001</c:v>
                </c:pt>
                <c:pt idx="26">
                  <c:v>5.7106779999999997</c:v>
                </c:pt>
                <c:pt idx="27">
                  <c:v>8.0373549999999998</c:v>
                </c:pt>
                <c:pt idx="28">
                  <c:v>10.09768</c:v>
                </c:pt>
                <c:pt idx="29">
                  <c:v>11.811859999999999</c:v>
                </c:pt>
                <c:pt idx="30">
                  <c:v>13.116239999999999</c:v>
                </c:pt>
                <c:pt idx="31">
                  <c:v>14.01469</c:v>
                </c:pt>
                <c:pt idx="32">
                  <c:v>14.69337</c:v>
                </c:pt>
                <c:pt idx="33">
                  <c:v>15.841150000000001</c:v>
                </c:pt>
                <c:pt idx="34">
                  <c:v>19.286349999999999</c:v>
                </c:pt>
                <c:pt idx="35">
                  <c:v>19.286349999999999</c:v>
                </c:pt>
                <c:pt idx="36">
                  <c:v>26.587810000000001</c:v>
                </c:pt>
                <c:pt idx="37">
                  <c:v>36.1036</c:v>
                </c:pt>
                <c:pt idx="38">
                  <c:v>43.778149999999997</c:v>
                </c:pt>
                <c:pt idx="39">
                  <c:v>46.828470000000003</c:v>
                </c:pt>
                <c:pt idx="40">
                  <c:v>45.95214</c:v>
                </c:pt>
                <c:pt idx="41">
                  <c:v>43.859920000000002</c:v>
                </c:pt>
                <c:pt idx="42">
                  <c:v>44.330039999999997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578-421F-A2DB-088F5D0AB626}"/>
            </c:ext>
          </c:extLst>
        </c:ser>
        <c:ser>
          <c:idx val="7"/>
          <c:order val="1"/>
          <c:tx>
            <c:strRef>
              <c:f>'hor distribution of stress'!$Z$5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stress'!$V$9:$V$23</c:f>
              <c:numCache>
                <c:formatCode>General</c:formatCode>
                <c:ptCount val="15"/>
                <c:pt idx="0">
                  <c:v>6000</c:v>
                </c:pt>
                <c:pt idx="1">
                  <c:v>9000</c:v>
                </c:pt>
                <c:pt idx="2">
                  <c:v>12000</c:v>
                </c:pt>
                <c:pt idx="3">
                  <c:v>15000</c:v>
                </c:pt>
                <c:pt idx="4">
                  <c:v>18000</c:v>
                </c:pt>
                <c:pt idx="5">
                  <c:v>21000</c:v>
                </c:pt>
                <c:pt idx="6">
                  <c:v>24000</c:v>
                </c:pt>
                <c:pt idx="7">
                  <c:v>27000</c:v>
                </c:pt>
                <c:pt idx="8">
                  <c:v>30000</c:v>
                </c:pt>
                <c:pt idx="9">
                  <c:v>33000</c:v>
                </c:pt>
                <c:pt idx="10">
                  <c:v>36000</c:v>
                </c:pt>
                <c:pt idx="11">
                  <c:v>39000</c:v>
                </c:pt>
                <c:pt idx="12">
                  <c:v>42000</c:v>
                </c:pt>
                <c:pt idx="13">
                  <c:v>45000</c:v>
                </c:pt>
                <c:pt idx="14">
                  <c:v>48000</c:v>
                </c:pt>
              </c:numCache>
            </c:numRef>
          </c:xVal>
          <c:yVal>
            <c:numRef>
              <c:f>'hor distribution of stress'!$Z$7:$Z$23</c:f>
              <c:numCache>
                <c:formatCode>General</c:formatCode>
                <c:ptCount val="17"/>
                <c:pt idx="0">
                  <c:v>-3.486459</c:v>
                </c:pt>
                <c:pt idx="1">
                  <c:v>-9.7499079999999996</c:v>
                </c:pt>
                <c:pt idx="2">
                  <c:v>-20.683479999999999</c:v>
                </c:pt>
                <c:pt idx="3">
                  <c:v>-28.659590000000001</c:v>
                </c:pt>
                <c:pt idx="4">
                  <c:v>-28.248460000000001</c:v>
                </c:pt>
                <c:pt idx="5">
                  <c:v>-22.113910000000001</c:v>
                </c:pt>
                <c:pt idx="6">
                  <c:v>-22.04326</c:v>
                </c:pt>
                <c:pt idx="7">
                  <c:v>-19.923870000000001</c:v>
                </c:pt>
                <c:pt idx="8">
                  <c:v>-14.527570000000001</c:v>
                </c:pt>
                <c:pt idx="9">
                  <c:v>-7.3442100000000003</c:v>
                </c:pt>
                <c:pt idx="10">
                  <c:v>0.61263500000000004</c:v>
                </c:pt>
                <c:pt idx="11">
                  <c:v>8.1972869999999993</c:v>
                </c:pt>
                <c:pt idx="12">
                  <c:v>13.30358</c:v>
                </c:pt>
                <c:pt idx="13">
                  <c:v>17.563510000000001</c:v>
                </c:pt>
                <c:pt idx="14">
                  <c:v>32.93515</c:v>
                </c:pt>
                <c:pt idx="15">
                  <c:v>41.24</c:v>
                </c:pt>
                <c:pt idx="16">
                  <c:v>35.225720000000003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578-421F-A2DB-088F5D0AB626}"/>
            </c:ext>
          </c:extLst>
        </c:ser>
        <c:ser>
          <c:idx val="12"/>
          <c:order val="2"/>
          <c:tx>
            <c:strRef>
              <c:f>'hor distribution of stress'!$AR$5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25400" cap="rnd">
              <a:solidFill>
                <a:srgbClr val="FF6666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stress'!$AQ$9:$AQ$22</c:f>
              <c:numCache>
                <c:formatCode>General</c:formatCode>
                <c:ptCount val="14"/>
                <c:pt idx="0">
                  <c:v>7500</c:v>
                </c:pt>
                <c:pt idx="1">
                  <c:v>10500</c:v>
                </c:pt>
                <c:pt idx="2">
                  <c:v>13500</c:v>
                </c:pt>
                <c:pt idx="3">
                  <c:v>16500</c:v>
                </c:pt>
                <c:pt idx="4">
                  <c:v>19500</c:v>
                </c:pt>
                <c:pt idx="5">
                  <c:v>22500</c:v>
                </c:pt>
                <c:pt idx="6">
                  <c:v>25500</c:v>
                </c:pt>
                <c:pt idx="7">
                  <c:v>28500</c:v>
                </c:pt>
                <c:pt idx="8">
                  <c:v>31500</c:v>
                </c:pt>
                <c:pt idx="9">
                  <c:v>34500</c:v>
                </c:pt>
                <c:pt idx="10">
                  <c:v>37500</c:v>
                </c:pt>
                <c:pt idx="11">
                  <c:v>40500</c:v>
                </c:pt>
                <c:pt idx="12">
                  <c:v>43500</c:v>
                </c:pt>
                <c:pt idx="13">
                  <c:v>46500</c:v>
                </c:pt>
              </c:numCache>
            </c:numRef>
          </c:xVal>
          <c:yVal>
            <c:numRef>
              <c:f>'hor distribution of stress'!$AS$9:$AS$22</c:f>
              <c:numCache>
                <c:formatCode>General</c:formatCode>
                <c:ptCount val="14"/>
                <c:pt idx="0">
                  <c:v>-38.198996489093901</c:v>
                </c:pt>
                <c:pt idx="1">
                  <c:v>-47.276905023574201</c:v>
                </c:pt>
                <c:pt idx="2">
                  <c:v>-38.839744361896102</c:v>
                </c:pt>
                <c:pt idx="3">
                  <c:v>-33.200233326245304</c:v>
                </c:pt>
                <c:pt idx="4">
                  <c:v>-32.466008760503797</c:v>
                </c:pt>
                <c:pt idx="5">
                  <c:v>-26.2640181026715</c:v>
                </c:pt>
                <c:pt idx="6">
                  <c:v>-16.524011568414601</c:v>
                </c:pt>
                <c:pt idx="7">
                  <c:v>-4.8582228670629704</c:v>
                </c:pt>
                <c:pt idx="8">
                  <c:v>7.1523715677294701</c:v>
                </c:pt>
                <c:pt idx="9">
                  <c:v>17.4322483957298</c:v>
                </c:pt>
                <c:pt idx="10">
                  <c:v>23.058031730666102</c:v>
                </c:pt>
                <c:pt idx="11">
                  <c:v>38.495034793656998</c:v>
                </c:pt>
                <c:pt idx="12">
                  <c:v>61.2433844078924</c:v>
                </c:pt>
                <c:pt idx="13">
                  <c:v>63.102892180311798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578-421F-A2DB-088F5D0AB626}"/>
            </c:ext>
          </c:extLst>
        </c:ser>
        <c:ser>
          <c:idx val="1"/>
          <c:order val="3"/>
          <c:tx>
            <c:strRef>
              <c:f>'hor distribution of stress'!$K$5</c:f>
              <c:strCache>
                <c:ptCount val="1"/>
                <c:pt idx="0">
                  <c:v>Linear bottom el. fine</c:v>
                </c:pt>
              </c:strCache>
            </c:strRef>
          </c:tx>
          <c:spPr>
            <a:ln w="15875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stress'!$J$27:$J$166</c:f>
              <c:numCache>
                <c:formatCode>General</c:formatCode>
                <c:ptCount val="140"/>
                <c:pt idx="0">
                  <c:v>6150</c:v>
                </c:pt>
                <c:pt idx="1">
                  <c:v>6450</c:v>
                </c:pt>
                <c:pt idx="2">
                  <c:v>6750</c:v>
                </c:pt>
                <c:pt idx="3">
                  <c:v>7050</c:v>
                </c:pt>
                <c:pt idx="4">
                  <c:v>7350</c:v>
                </c:pt>
                <c:pt idx="5">
                  <c:v>7650</c:v>
                </c:pt>
                <c:pt idx="6">
                  <c:v>7950</c:v>
                </c:pt>
                <c:pt idx="7">
                  <c:v>8250</c:v>
                </c:pt>
                <c:pt idx="8">
                  <c:v>8550</c:v>
                </c:pt>
                <c:pt idx="9">
                  <c:v>8850</c:v>
                </c:pt>
                <c:pt idx="10">
                  <c:v>9150</c:v>
                </c:pt>
                <c:pt idx="11">
                  <c:v>9450</c:v>
                </c:pt>
                <c:pt idx="12">
                  <c:v>9750</c:v>
                </c:pt>
                <c:pt idx="13">
                  <c:v>10050</c:v>
                </c:pt>
                <c:pt idx="14">
                  <c:v>10350</c:v>
                </c:pt>
                <c:pt idx="15">
                  <c:v>10650</c:v>
                </c:pt>
                <c:pt idx="16">
                  <c:v>10950</c:v>
                </c:pt>
                <c:pt idx="17">
                  <c:v>11250</c:v>
                </c:pt>
                <c:pt idx="18">
                  <c:v>11550</c:v>
                </c:pt>
                <c:pt idx="19">
                  <c:v>11850</c:v>
                </c:pt>
                <c:pt idx="20">
                  <c:v>12150</c:v>
                </c:pt>
                <c:pt idx="21">
                  <c:v>12450</c:v>
                </c:pt>
                <c:pt idx="22">
                  <c:v>12750</c:v>
                </c:pt>
                <c:pt idx="23">
                  <c:v>13050</c:v>
                </c:pt>
                <c:pt idx="24">
                  <c:v>13350</c:v>
                </c:pt>
                <c:pt idx="25">
                  <c:v>13650</c:v>
                </c:pt>
                <c:pt idx="26">
                  <c:v>13950</c:v>
                </c:pt>
                <c:pt idx="27">
                  <c:v>14250</c:v>
                </c:pt>
                <c:pt idx="28">
                  <c:v>14550</c:v>
                </c:pt>
                <c:pt idx="29">
                  <c:v>14850</c:v>
                </c:pt>
                <c:pt idx="30">
                  <c:v>15150</c:v>
                </c:pt>
                <c:pt idx="31">
                  <c:v>15450</c:v>
                </c:pt>
                <c:pt idx="32">
                  <c:v>15750</c:v>
                </c:pt>
                <c:pt idx="33">
                  <c:v>16050</c:v>
                </c:pt>
                <c:pt idx="34">
                  <c:v>16350</c:v>
                </c:pt>
                <c:pt idx="35">
                  <c:v>16650</c:v>
                </c:pt>
                <c:pt idx="36">
                  <c:v>16950</c:v>
                </c:pt>
                <c:pt idx="37">
                  <c:v>17250</c:v>
                </c:pt>
                <c:pt idx="38">
                  <c:v>17550</c:v>
                </c:pt>
                <c:pt idx="39">
                  <c:v>17850</c:v>
                </c:pt>
                <c:pt idx="40">
                  <c:v>18150</c:v>
                </c:pt>
                <c:pt idx="41">
                  <c:v>18450</c:v>
                </c:pt>
                <c:pt idx="42">
                  <c:v>18750</c:v>
                </c:pt>
                <c:pt idx="43">
                  <c:v>19050</c:v>
                </c:pt>
                <c:pt idx="44">
                  <c:v>19350</c:v>
                </c:pt>
                <c:pt idx="45">
                  <c:v>19650</c:v>
                </c:pt>
                <c:pt idx="46">
                  <c:v>19950</c:v>
                </c:pt>
                <c:pt idx="47">
                  <c:v>20250</c:v>
                </c:pt>
                <c:pt idx="48">
                  <c:v>20550</c:v>
                </c:pt>
                <c:pt idx="49">
                  <c:v>20850</c:v>
                </c:pt>
                <c:pt idx="50">
                  <c:v>21150</c:v>
                </c:pt>
                <c:pt idx="51">
                  <c:v>21450</c:v>
                </c:pt>
                <c:pt idx="52">
                  <c:v>21750</c:v>
                </c:pt>
                <c:pt idx="53">
                  <c:v>22050</c:v>
                </c:pt>
                <c:pt idx="54">
                  <c:v>22350</c:v>
                </c:pt>
                <c:pt idx="55">
                  <c:v>22650</c:v>
                </c:pt>
                <c:pt idx="56">
                  <c:v>22950</c:v>
                </c:pt>
                <c:pt idx="57">
                  <c:v>23250</c:v>
                </c:pt>
                <c:pt idx="58">
                  <c:v>23550</c:v>
                </c:pt>
                <c:pt idx="59">
                  <c:v>23850</c:v>
                </c:pt>
                <c:pt idx="60">
                  <c:v>24150</c:v>
                </c:pt>
                <c:pt idx="61">
                  <c:v>24450</c:v>
                </c:pt>
                <c:pt idx="62">
                  <c:v>24750</c:v>
                </c:pt>
                <c:pt idx="63">
                  <c:v>25050</c:v>
                </c:pt>
                <c:pt idx="64">
                  <c:v>25350</c:v>
                </c:pt>
                <c:pt idx="65">
                  <c:v>25650</c:v>
                </c:pt>
                <c:pt idx="66">
                  <c:v>25950</c:v>
                </c:pt>
                <c:pt idx="67">
                  <c:v>26250</c:v>
                </c:pt>
                <c:pt idx="68">
                  <c:v>26550</c:v>
                </c:pt>
                <c:pt idx="69">
                  <c:v>26850</c:v>
                </c:pt>
                <c:pt idx="70">
                  <c:v>27150</c:v>
                </c:pt>
                <c:pt idx="71">
                  <c:v>27450</c:v>
                </c:pt>
                <c:pt idx="72">
                  <c:v>27750</c:v>
                </c:pt>
                <c:pt idx="73">
                  <c:v>28050</c:v>
                </c:pt>
                <c:pt idx="74">
                  <c:v>28350</c:v>
                </c:pt>
                <c:pt idx="75">
                  <c:v>28650</c:v>
                </c:pt>
                <c:pt idx="76">
                  <c:v>28950</c:v>
                </c:pt>
                <c:pt idx="77">
                  <c:v>29250</c:v>
                </c:pt>
                <c:pt idx="78">
                  <c:v>29550</c:v>
                </c:pt>
                <c:pt idx="79">
                  <c:v>29850</c:v>
                </c:pt>
                <c:pt idx="80">
                  <c:v>30150</c:v>
                </c:pt>
                <c:pt idx="81">
                  <c:v>30450</c:v>
                </c:pt>
                <c:pt idx="82">
                  <c:v>30750</c:v>
                </c:pt>
                <c:pt idx="83">
                  <c:v>31050</c:v>
                </c:pt>
                <c:pt idx="84">
                  <c:v>31350</c:v>
                </c:pt>
                <c:pt idx="85">
                  <c:v>31650</c:v>
                </c:pt>
                <c:pt idx="86">
                  <c:v>31950</c:v>
                </c:pt>
                <c:pt idx="87">
                  <c:v>32250</c:v>
                </c:pt>
                <c:pt idx="88">
                  <c:v>32550</c:v>
                </c:pt>
                <c:pt idx="89">
                  <c:v>32850</c:v>
                </c:pt>
                <c:pt idx="90">
                  <c:v>33150</c:v>
                </c:pt>
                <c:pt idx="91">
                  <c:v>33450</c:v>
                </c:pt>
                <c:pt idx="92">
                  <c:v>33750</c:v>
                </c:pt>
                <c:pt idx="93">
                  <c:v>34050</c:v>
                </c:pt>
                <c:pt idx="94">
                  <c:v>34350</c:v>
                </c:pt>
                <c:pt idx="95">
                  <c:v>34650</c:v>
                </c:pt>
                <c:pt idx="96">
                  <c:v>34950</c:v>
                </c:pt>
                <c:pt idx="97">
                  <c:v>35250</c:v>
                </c:pt>
                <c:pt idx="98">
                  <c:v>35550</c:v>
                </c:pt>
                <c:pt idx="99">
                  <c:v>35850</c:v>
                </c:pt>
                <c:pt idx="100">
                  <c:v>36150</c:v>
                </c:pt>
                <c:pt idx="101">
                  <c:v>36450</c:v>
                </c:pt>
                <c:pt idx="102">
                  <c:v>36750</c:v>
                </c:pt>
                <c:pt idx="103">
                  <c:v>37050</c:v>
                </c:pt>
                <c:pt idx="104">
                  <c:v>37350</c:v>
                </c:pt>
                <c:pt idx="105">
                  <c:v>37650</c:v>
                </c:pt>
                <c:pt idx="106">
                  <c:v>37950</c:v>
                </c:pt>
                <c:pt idx="107">
                  <c:v>38250</c:v>
                </c:pt>
                <c:pt idx="108">
                  <c:v>38550</c:v>
                </c:pt>
                <c:pt idx="109">
                  <c:v>38850</c:v>
                </c:pt>
                <c:pt idx="110">
                  <c:v>39150</c:v>
                </c:pt>
                <c:pt idx="111">
                  <c:v>39450</c:v>
                </c:pt>
                <c:pt idx="112">
                  <c:v>39750</c:v>
                </c:pt>
                <c:pt idx="113">
                  <c:v>40050</c:v>
                </c:pt>
                <c:pt idx="114">
                  <c:v>40350</c:v>
                </c:pt>
                <c:pt idx="115">
                  <c:v>40650</c:v>
                </c:pt>
                <c:pt idx="116">
                  <c:v>40950</c:v>
                </c:pt>
                <c:pt idx="117">
                  <c:v>41250</c:v>
                </c:pt>
                <c:pt idx="118">
                  <c:v>41550</c:v>
                </c:pt>
                <c:pt idx="119">
                  <c:v>41850</c:v>
                </c:pt>
                <c:pt idx="120">
                  <c:v>42150</c:v>
                </c:pt>
                <c:pt idx="121">
                  <c:v>42450</c:v>
                </c:pt>
                <c:pt idx="122">
                  <c:v>42750</c:v>
                </c:pt>
                <c:pt idx="123">
                  <c:v>43050</c:v>
                </c:pt>
                <c:pt idx="124">
                  <c:v>43350</c:v>
                </c:pt>
                <c:pt idx="125">
                  <c:v>43650</c:v>
                </c:pt>
                <c:pt idx="126">
                  <c:v>43950</c:v>
                </c:pt>
                <c:pt idx="127">
                  <c:v>44250</c:v>
                </c:pt>
                <c:pt idx="128">
                  <c:v>44550</c:v>
                </c:pt>
                <c:pt idx="129">
                  <c:v>44850</c:v>
                </c:pt>
                <c:pt idx="130">
                  <c:v>45150</c:v>
                </c:pt>
                <c:pt idx="131">
                  <c:v>45450</c:v>
                </c:pt>
                <c:pt idx="132">
                  <c:v>45750</c:v>
                </c:pt>
                <c:pt idx="133">
                  <c:v>46050</c:v>
                </c:pt>
                <c:pt idx="134">
                  <c:v>46350</c:v>
                </c:pt>
                <c:pt idx="135">
                  <c:v>46650</c:v>
                </c:pt>
                <c:pt idx="136">
                  <c:v>46950</c:v>
                </c:pt>
                <c:pt idx="137">
                  <c:v>47250</c:v>
                </c:pt>
                <c:pt idx="138">
                  <c:v>47550</c:v>
                </c:pt>
                <c:pt idx="139">
                  <c:v>47850</c:v>
                </c:pt>
              </c:numCache>
            </c:numRef>
          </c:xVal>
          <c:yVal>
            <c:numRef>
              <c:f>'hor distribution of stress'!$L$27:$L$166</c:f>
              <c:numCache>
                <c:formatCode>General</c:formatCode>
                <c:ptCount val="140"/>
                <c:pt idx="0">
                  <c:v>-51.481929999999998</c:v>
                </c:pt>
                <c:pt idx="1">
                  <c:v>-43.378149999999998</c:v>
                </c:pt>
                <c:pt idx="2">
                  <c:v>-39.968139999999998</c:v>
                </c:pt>
                <c:pt idx="3">
                  <c:v>-39.478490000000001</c:v>
                </c:pt>
                <c:pt idx="4">
                  <c:v>-39.781039999999997</c:v>
                </c:pt>
                <c:pt idx="5">
                  <c:v>-40.591209999999997</c:v>
                </c:pt>
                <c:pt idx="6">
                  <c:v>-41.664929999999998</c:v>
                </c:pt>
                <c:pt idx="7">
                  <c:v>-42.89629</c:v>
                </c:pt>
                <c:pt idx="8">
                  <c:v>-44.213929999999998</c:v>
                </c:pt>
                <c:pt idx="9">
                  <c:v>-45.568860000000001</c:v>
                </c:pt>
                <c:pt idx="10">
                  <c:v>-46.918550000000003</c:v>
                </c:pt>
                <c:pt idx="11">
                  <c:v>-48.217039999999997</c:v>
                </c:pt>
                <c:pt idx="12">
                  <c:v>-49.406149999999997</c:v>
                </c:pt>
                <c:pt idx="13">
                  <c:v>-50.408239999999999</c:v>
                </c:pt>
                <c:pt idx="14">
                  <c:v>-51.123959999999997</c:v>
                </c:pt>
                <c:pt idx="15">
                  <c:v>-51.437309999999997</c:v>
                </c:pt>
                <c:pt idx="16">
                  <c:v>-51.233080000000001</c:v>
                </c:pt>
                <c:pt idx="17">
                  <c:v>-50.424149999999997</c:v>
                </c:pt>
                <c:pt idx="18">
                  <c:v>-48.984450000000002</c:v>
                </c:pt>
                <c:pt idx="19">
                  <c:v>-46.972580000000001</c:v>
                </c:pt>
                <c:pt idx="20">
                  <c:v>-44.536020000000001</c:v>
                </c:pt>
                <c:pt idx="21">
                  <c:v>-41.887390000000003</c:v>
                </c:pt>
                <c:pt idx="22">
                  <c:v>-39.261650000000003</c:v>
                </c:pt>
                <c:pt idx="23">
                  <c:v>-36.867260000000002</c:v>
                </c:pt>
                <c:pt idx="24">
                  <c:v>-34.850990000000003</c:v>
                </c:pt>
                <c:pt idx="25">
                  <c:v>-33.283709999999999</c:v>
                </c:pt>
                <c:pt idx="26">
                  <c:v>-32.168239999999997</c:v>
                </c:pt>
                <c:pt idx="27">
                  <c:v>-31.459040000000002</c:v>
                </c:pt>
                <c:pt idx="28">
                  <c:v>-31.085180000000001</c:v>
                </c:pt>
                <c:pt idx="29">
                  <c:v>-30.968450000000001</c:v>
                </c:pt>
                <c:pt idx="30">
                  <c:v>-31.03528</c:v>
                </c:pt>
                <c:pt idx="31">
                  <c:v>-31.222180000000002</c:v>
                </c:pt>
                <c:pt idx="32">
                  <c:v>-31.477599999999999</c:v>
                </c:pt>
                <c:pt idx="33">
                  <c:v>-31.761199999999999</c:v>
                </c:pt>
                <c:pt idx="34">
                  <c:v>-32.042459999999998</c:v>
                </c:pt>
                <c:pt idx="35">
                  <c:v>-32.298780000000001</c:v>
                </c:pt>
                <c:pt idx="36">
                  <c:v>-32.513979999999997</c:v>
                </c:pt>
                <c:pt idx="37">
                  <c:v>-32.6768</c:v>
                </c:pt>
                <c:pt idx="38">
                  <c:v>-32.779769999999999</c:v>
                </c:pt>
                <c:pt idx="39">
                  <c:v>-32.818280000000001</c:v>
                </c:pt>
                <c:pt idx="40">
                  <c:v>-32.78989</c:v>
                </c:pt>
                <c:pt idx="41">
                  <c:v>-32.693750000000001</c:v>
                </c:pt>
                <c:pt idx="42">
                  <c:v>-32.530169999999998</c:v>
                </c:pt>
                <c:pt idx="43">
                  <c:v>-32.300310000000003</c:v>
                </c:pt>
                <c:pt idx="44">
                  <c:v>-32.00591</c:v>
                </c:pt>
                <c:pt idx="45">
                  <c:v>-31.64911</c:v>
                </c:pt>
                <c:pt idx="46">
                  <c:v>-31.232299999999999</c:v>
                </c:pt>
                <c:pt idx="47">
                  <c:v>-30.758009999999999</c:v>
                </c:pt>
                <c:pt idx="48">
                  <c:v>-30.228860000000001</c:v>
                </c:pt>
                <c:pt idx="49">
                  <c:v>-29.647449999999999</c:v>
                </c:pt>
                <c:pt idx="50">
                  <c:v>-29.016349999999999</c:v>
                </c:pt>
                <c:pt idx="51">
                  <c:v>-28.338090000000001</c:v>
                </c:pt>
                <c:pt idx="52">
                  <c:v>-27.615079999999999</c:v>
                </c:pt>
                <c:pt idx="53">
                  <c:v>-26.849689999999999</c:v>
                </c:pt>
                <c:pt idx="54">
                  <c:v>-26.044160000000002</c:v>
                </c:pt>
                <c:pt idx="55">
                  <c:v>-25.20064</c:v>
                </c:pt>
                <c:pt idx="56">
                  <c:v>-24.321179999999998</c:v>
                </c:pt>
                <c:pt idx="57">
                  <c:v>-23.40776</c:v>
                </c:pt>
                <c:pt idx="58">
                  <c:v>-22.462250000000001</c:v>
                </c:pt>
                <c:pt idx="59">
                  <c:v>-21.486460000000001</c:v>
                </c:pt>
                <c:pt idx="60">
                  <c:v>-20.482119999999998</c:v>
                </c:pt>
                <c:pt idx="61">
                  <c:v>-19.45091</c:v>
                </c:pt>
                <c:pt idx="62">
                  <c:v>-18.394439999999999</c:v>
                </c:pt>
                <c:pt idx="63">
                  <c:v>-17.31429</c:v>
                </c:pt>
                <c:pt idx="64">
                  <c:v>-16.21199</c:v>
                </c:pt>
                <c:pt idx="65">
                  <c:v>-15.089040000000001</c:v>
                </c:pt>
                <c:pt idx="66">
                  <c:v>-13.94694</c:v>
                </c:pt>
                <c:pt idx="67">
                  <c:v>-12.787140000000001</c:v>
                </c:pt>
                <c:pt idx="68">
                  <c:v>-11.611129999999999</c:v>
                </c:pt>
                <c:pt idx="69">
                  <c:v>-10.420360000000001</c:v>
                </c:pt>
                <c:pt idx="70">
                  <c:v>-9.2163229999999992</c:v>
                </c:pt>
                <c:pt idx="71">
                  <c:v>-8.0005070000000007</c:v>
                </c:pt>
                <c:pt idx="72">
                  <c:v>-6.7744429999999998</c:v>
                </c:pt>
                <c:pt idx="73">
                  <c:v>-5.5396900000000002</c:v>
                </c:pt>
                <c:pt idx="74">
                  <c:v>-4.2978540000000001</c:v>
                </c:pt>
                <c:pt idx="75">
                  <c:v>-3.050592</c:v>
                </c:pt>
                <c:pt idx="76">
                  <c:v>-1.799625</c:v>
                </c:pt>
                <c:pt idx="77">
                  <c:v>-0.54674400000000001</c:v>
                </c:pt>
                <c:pt idx="78">
                  <c:v>0.70617799999999997</c:v>
                </c:pt>
                <c:pt idx="79">
                  <c:v>1.957174</c:v>
                </c:pt>
                <c:pt idx="80">
                  <c:v>3.2041770000000001</c:v>
                </c:pt>
                <c:pt idx="81">
                  <c:v>4.445004</c:v>
                </c:pt>
                <c:pt idx="82">
                  <c:v>5.6773509999999998</c:v>
                </c:pt>
                <c:pt idx="83">
                  <c:v>6.8987769999999999</c:v>
                </c:pt>
                <c:pt idx="84">
                  <c:v>8.1066920000000007</c:v>
                </c:pt>
                <c:pt idx="85">
                  <c:v>9.2983560000000001</c:v>
                </c:pt>
                <c:pt idx="86">
                  <c:v>10.47086</c:v>
                </c:pt>
                <c:pt idx="87">
                  <c:v>11.62114</c:v>
                </c:pt>
                <c:pt idx="88">
                  <c:v>12.74593</c:v>
                </c:pt>
                <c:pt idx="89">
                  <c:v>13.841810000000001</c:v>
                </c:pt>
                <c:pt idx="90">
                  <c:v>14.90521</c:v>
                </c:pt>
                <c:pt idx="91">
                  <c:v>15.932370000000001</c:v>
                </c:pt>
                <c:pt idx="92">
                  <c:v>16.919440000000002</c:v>
                </c:pt>
                <c:pt idx="93">
                  <c:v>17.862449999999999</c:v>
                </c:pt>
                <c:pt idx="94">
                  <c:v>18.757439999999999</c:v>
                </c:pt>
                <c:pt idx="95">
                  <c:v>19.600460000000002</c:v>
                </c:pt>
                <c:pt idx="96">
                  <c:v>20.387740000000001</c:v>
                </c:pt>
                <c:pt idx="97">
                  <c:v>21.115819999999999</c:v>
                </c:pt>
                <c:pt idx="98">
                  <c:v>21.781739999999999</c:v>
                </c:pt>
                <c:pt idx="99">
                  <c:v>22.38334</c:v>
                </c:pt>
                <c:pt idx="100">
                  <c:v>22.91957</c:v>
                </c:pt>
                <c:pt idx="101">
                  <c:v>23.390999999999998</c:v>
                </c:pt>
                <c:pt idx="102">
                  <c:v>23.80039</c:v>
                </c:pt>
                <c:pt idx="103">
                  <c:v>24.153479999999998</c:v>
                </c:pt>
                <c:pt idx="104">
                  <c:v>24.46003</c:v>
                </c:pt>
                <c:pt idx="105">
                  <c:v>24.735140000000001</c:v>
                </c:pt>
                <c:pt idx="106">
                  <c:v>25.000859999999999</c:v>
                </c:pt>
                <c:pt idx="107">
                  <c:v>25.288319999999999</c:v>
                </c:pt>
                <c:pt idx="108">
                  <c:v>25.640029999999999</c:v>
                </c:pt>
                <c:pt idx="109">
                  <c:v>26.11262</c:v>
                </c:pt>
                <c:pt idx="110">
                  <c:v>26.779050000000002</c:v>
                </c:pt>
                <c:pt idx="111">
                  <c:v>27.72993</c:v>
                </c:pt>
                <c:pt idx="112">
                  <c:v>29.07132</c:v>
                </c:pt>
                <c:pt idx="113">
                  <c:v>30.917480000000001</c:v>
                </c:pt>
                <c:pt idx="114">
                  <c:v>33.374420000000001</c:v>
                </c:pt>
                <c:pt idx="115">
                  <c:v>36.514530000000001</c:v>
                </c:pt>
                <c:pt idx="116">
                  <c:v>40.34366</c:v>
                </c:pt>
                <c:pt idx="117">
                  <c:v>44.772300000000001</c:v>
                </c:pt>
                <c:pt idx="118">
                  <c:v>49.602550000000001</c:v>
                </c:pt>
                <c:pt idx="119">
                  <c:v>54.546019999999999</c:v>
                </c:pt>
                <c:pt idx="120">
                  <c:v>59.271889999999999</c:v>
                </c:pt>
                <c:pt idx="121">
                  <c:v>63.474939999999997</c:v>
                </c:pt>
                <c:pt idx="122">
                  <c:v>66.936890000000005</c:v>
                </c:pt>
                <c:pt idx="123">
                  <c:v>69.56165</c:v>
                </c:pt>
                <c:pt idx="124">
                  <c:v>71.371989999999997</c:v>
                </c:pt>
                <c:pt idx="125">
                  <c:v>72.478390000000005</c:v>
                </c:pt>
                <c:pt idx="126">
                  <c:v>73.034289999999999</c:v>
                </c:pt>
                <c:pt idx="127">
                  <c:v>73.198509999999999</c:v>
                </c:pt>
                <c:pt idx="128">
                  <c:v>73.111310000000003</c:v>
                </c:pt>
                <c:pt idx="129">
                  <c:v>72.887739999999994</c:v>
                </c:pt>
                <c:pt idx="130">
                  <c:v>72.621840000000006</c:v>
                </c:pt>
                <c:pt idx="131">
                  <c:v>72.398380000000003</c:v>
                </c:pt>
                <c:pt idx="132">
                  <c:v>72.308149999999998</c:v>
                </c:pt>
                <c:pt idx="133">
                  <c:v>72.466149999999999</c:v>
                </c:pt>
                <c:pt idx="134">
                  <c:v>73.045100000000005</c:v>
                </c:pt>
                <c:pt idx="135">
                  <c:v>74.300240000000002</c:v>
                </c:pt>
                <c:pt idx="136">
                  <c:v>76.801209999999998</c:v>
                </c:pt>
                <c:pt idx="137">
                  <c:v>81.183819999999997</c:v>
                </c:pt>
                <c:pt idx="138">
                  <c:v>92.194590000000005</c:v>
                </c:pt>
                <c:pt idx="139">
                  <c:v>112.2029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578-421F-A2DB-088F5D0AB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5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b="1">
                    <a:solidFill>
                      <a:sysClr val="windowText" lastClr="000000"/>
                    </a:solidFill>
                  </a:rPr>
                  <a:t>x [mm]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t-EE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10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10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layout>
            <c:manualLayout>
              <c:xMode val="edge"/>
              <c:yMode val="edge"/>
              <c:x val="0"/>
              <c:y val="0.4004927777777777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t-E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28575" cap="flat" cmpd="sng" algn="ctr">
      <a:noFill/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6237085969013744E-2"/>
          <c:y val="2.0344722222222222E-2"/>
          <c:w val="0.82965927071319767"/>
          <c:h val="0.87805361111111113"/>
        </c:manualLayout>
      </c:layout>
      <c:scatterChart>
        <c:scatterStyle val="lineMarker"/>
        <c:varyColors val="0"/>
        <c:ser>
          <c:idx val="5"/>
          <c:order val="0"/>
          <c:tx>
            <c:strRef>
              <c:f>'hor distribution of stress'!$T$5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rgbClr val="90EE90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stress'!$P$7:$P$67</c:f>
              <c:numCache>
                <c:formatCode>General</c:formatCode>
                <c:ptCount val="6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</c:numCache>
            </c:numRef>
          </c:xVal>
          <c:yVal>
            <c:numRef>
              <c:f>'hor distribution of stress'!$T$7:$T$67</c:f>
              <c:numCache>
                <c:formatCode>General</c:formatCode>
                <c:ptCount val="61"/>
                <c:pt idx="0">
                  <c:v>8.6710899999999994E-2</c:v>
                </c:pt>
                <c:pt idx="1">
                  <c:v>-0.69303199999999998</c:v>
                </c:pt>
                <c:pt idx="2">
                  <c:v>-2.7431450000000002</c:v>
                </c:pt>
                <c:pt idx="3">
                  <c:v>-5.534751</c:v>
                </c:pt>
                <c:pt idx="4">
                  <c:v>-9.0004100000000005</c:v>
                </c:pt>
                <c:pt idx="5">
                  <c:v>-17.284690000000001</c:v>
                </c:pt>
                <c:pt idx="6">
                  <c:v>-24.159269999999999</c:v>
                </c:pt>
                <c:pt idx="7">
                  <c:v>-24.920200000000001</c:v>
                </c:pt>
                <c:pt idx="8">
                  <c:v>-27.297799999999999</c:v>
                </c:pt>
                <c:pt idx="9">
                  <c:v>-31.0748</c:v>
                </c:pt>
                <c:pt idx="10">
                  <c:v>-33.972029999999997</c:v>
                </c:pt>
                <c:pt idx="11">
                  <c:v>-34.088799999999999</c:v>
                </c:pt>
                <c:pt idx="12">
                  <c:v>-30.771740000000001</c:v>
                </c:pt>
                <c:pt idx="13">
                  <c:v>-25.852319999999999</c:v>
                </c:pt>
                <c:pt idx="14">
                  <c:v>-22.192710000000002</c:v>
                </c:pt>
                <c:pt idx="15">
                  <c:v>-21.041730000000001</c:v>
                </c:pt>
                <c:pt idx="16">
                  <c:v>-21.366669999999999</c:v>
                </c:pt>
                <c:pt idx="17">
                  <c:v>-21.88533</c:v>
                </c:pt>
                <c:pt idx="18">
                  <c:v>-22.099460000000001</c:v>
                </c:pt>
                <c:pt idx="19">
                  <c:v>-21.86722</c:v>
                </c:pt>
                <c:pt idx="20">
                  <c:v>-21.177630000000001</c:v>
                </c:pt>
                <c:pt idx="21">
                  <c:v>-20.06972</c:v>
                </c:pt>
                <c:pt idx="22">
                  <c:v>-18.596170000000001</c:v>
                </c:pt>
                <c:pt idx="23">
                  <c:v>-16.810220000000001</c:v>
                </c:pt>
                <c:pt idx="24">
                  <c:v>-14.761670000000001</c:v>
                </c:pt>
                <c:pt idx="25">
                  <c:v>-12.49663</c:v>
                </c:pt>
                <c:pt idx="26">
                  <c:v>-10.058619999999999</c:v>
                </c:pt>
                <c:pt idx="27">
                  <c:v>-7.4900469999999997</c:v>
                </c:pt>
                <c:pt idx="28">
                  <c:v>-4.8337029999999999</c:v>
                </c:pt>
                <c:pt idx="29">
                  <c:v>-2.1343139999999998</c:v>
                </c:pt>
                <c:pt idx="30">
                  <c:v>0.55981999999999998</c:v>
                </c:pt>
                <c:pt idx="31">
                  <c:v>3.1950720000000001</c:v>
                </c:pt>
                <c:pt idx="32">
                  <c:v>5.7106779999999997</c:v>
                </c:pt>
                <c:pt idx="33">
                  <c:v>8.0373549999999998</c:v>
                </c:pt>
                <c:pt idx="34">
                  <c:v>10.09768</c:v>
                </c:pt>
                <c:pt idx="35">
                  <c:v>11.811859999999999</c:v>
                </c:pt>
                <c:pt idx="36">
                  <c:v>13.116239999999999</c:v>
                </c:pt>
                <c:pt idx="37">
                  <c:v>14.01469</c:v>
                </c:pt>
                <c:pt idx="38">
                  <c:v>14.69337</c:v>
                </c:pt>
                <c:pt idx="39">
                  <c:v>15.841150000000001</c:v>
                </c:pt>
                <c:pt idx="40">
                  <c:v>19.286349999999999</c:v>
                </c:pt>
                <c:pt idx="41">
                  <c:v>19.286349999999999</c:v>
                </c:pt>
                <c:pt idx="42">
                  <c:v>26.587810000000001</c:v>
                </c:pt>
                <c:pt idx="43">
                  <c:v>36.1036</c:v>
                </c:pt>
                <c:pt idx="44">
                  <c:v>43.778149999999997</c:v>
                </c:pt>
                <c:pt idx="45">
                  <c:v>46.828470000000003</c:v>
                </c:pt>
                <c:pt idx="46">
                  <c:v>45.95214</c:v>
                </c:pt>
                <c:pt idx="47">
                  <c:v>43.859920000000002</c:v>
                </c:pt>
                <c:pt idx="48">
                  <c:v>44.330039999999997</c:v>
                </c:pt>
                <c:pt idx="49">
                  <c:v>45.282789999999999</c:v>
                </c:pt>
                <c:pt idx="50">
                  <c:v>33.58343</c:v>
                </c:pt>
                <c:pt idx="51">
                  <c:v>20.741209999999999</c:v>
                </c:pt>
                <c:pt idx="52">
                  <c:v>17.182490000000001</c:v>
                </c:pt>
                <c:pt idx="53">
                  <c:v>14.83597</c:v>
                </c:pt>
                <c:pt idx="54">
                  <c:v>12.94787</c:v>
                </c:pt>
                <c:pt idx="55">
                  <c:v>11.092689999999999</c:v>
                </c:pt>
                <c:pt idx="56">
                  <c:v>9.1474130000000002</c:v>
                </c:pt>
                <c:pt idx="57">
                  <c:v>7.0706199999999999</c:v>
                </c:pt>
                <c:pt idx="58">
                  <c:v>4.8725649999999998</c:v>
                </c:pt>
                <c:pt idx="59">
                  <c:v>2.6389399999999998</c:v>
                </c:pt>
                <c:pt idx="60">
                  <c:v>0.79318900000000003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79F-419C-896D-45AB51A89068}"/>
            </c:ext>
          </c:extLst>
        </c:ser>
        <c:ser>
          <c:idx val="7"/>
          <c:order val="1"/>
          <c:tx>
            <c:strRef>
              <c:f>'hor distribution of stress'!$Z$5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rgbClr val="FF6666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stress'!$V$7:$V$27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'hor distribution of stress'!$Z$7:$Z$27</c:f>
              <c:numCache>
                <c:formatCode>General</c:formatCode>
                <c:ptCount val="21"/>
                <c:pt idx="0">
                  <c:v>-3.486459</c:v>
                </c:pt>
                <c:pt idx="1">
                  <c:v>-9.7499079999999996</c:v>
                </c:pt>
                <c:pt idx="2">
                  <c:v>-20.683479999999999</c:v>
                </c:pt>
                <c:pt idx="3">
                  <c:v>-28.659590000000001</c:v>
                </c:pt>
                <c:pt idx="4">
                  <c:v>-28.248460000000001</c:v>
                </c:pt>
                <c:pt idx="5">
                  <c:v>-22.113910000000001</c:v>
                </c:pt>
                <c:pt idx="6">
                  <c:v>-22.04326</c:v>
                </c:pt>
                <c:pt idx="7">
                  <c:v>-19.923870000000001</c:v>
                </c:pt>
                <c:pt idx="8">
                  <c:v>-14.527570000000001</c:v>
                </c:pt>
                <c:pt idx="9">
                  <c:v>-7.3442100000000003</c:v>
                </c:pt>
                <c:pt idx="10">
                  <c:v>0.61263500000000004</c:v>
                </c:pt>
                <c:pt idx="11">
                  <c:v>8.1972869999999993</c:v>
                </c:pt>
                <c:pt idx="12">
                  <c:v>13.30358</c:v>
                </c:pt>
                <c:pt idx="13">
                  <c:v>17.563510000000001</c:v>
                </c:pt>
                <c:pt idx="14">
                  <c:v>32.93515</c:v>
                </c:pt>
                <c:pt idx="15">
                  <c:v>41.24</c:v>
                </c:pt>
                <c:pt idx="16">
                  <c:v>35.225720000000003</c:v>
                </c:pt>
                <c:pt idx="17">
                  <c:v>25.31099</c:v>
                </c:pt>
                <c:pt idx="18">
                  <c:v>15.05786</c:v>
                </c:pt>
                <c:pt idx="19">
                  <c:v>7.3791570000000002</c:v>
                </c:pt>
                <c:pt idx="20">
                  <c:v>3.3330009999999999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79F-419C-896D-45AB51A89068}"/>
            </c:ext>
          </c:extLst>
        </c:ser>
        <c:ser>
          <c:idx val="12"/>
          <c:order val="2"/>
          <c:tx>
            <c:strRef>
              <c:f>'hor distribution of stress'!$AR$5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25400" cap="rnd">
              <a:solidFill>
                <a:srgbClr val="FF6666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stress'!$AQ$7:$AQ$26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stress'!$AR$7:$AR$26</c:f>
              <c:numCache>
                <c:formatCode>General</c:formatCode>
                <c:ptCount val="20"/>
                <c:pt idx="0">
                  <c:v>1.49185219451124</c:v>
                </c:pt>
                <c:pt idx="1">
                  <c:v>-17.469306106929899</c:v>
                </c:pt>
                <c:pt idx="2">
                  <c:v>-8.3047406975864799</c:v>
                </c:pt>
                <c:pt idx="3">
                  <c:v>-18.043403864359501</c:v>
                </c:pt>
                <c:pt idx="4">
                  <c:v>-12.7055860733998</c:v>
                </c:pt>
                <c:pt idx="5">
                  <c:v>-10.7016377065576</c:v>
                </c:pt>
                <c:pt idx="6">
                  <c:v>-11.441419165975301</c:v>
                </c:pt>
                <c:pt idx="7">
                  <c:v>-9.6279487373544299</c:v>
                </c:pt>
                <c:pt idx="8">
                  <c:v>-6.3879034902753897</c:v>
                </c:pt>
                <c:pt idx="9">
                  <c:v>-2.4358703034776599</c:v>
                </c:pt>
                <c:pt idx="10">
                  <c:v>1.5619388943426999</c:v>
                </c:pt>
                <c:pt idx="11">
                  <c:v>4.6918341729021504</c:v>
                </c:pt>
                <c:pt idx="12">
                  <c:v>5.2847045481487704</c:v>
                </c:pt>
                <c:pt idx="13">
                  <c:v>10.709703336347401</c:v>
                </c:pt>
                <c:pt idx="14">
                  <c:v>22.2541527880676</c:v>
                </c:pt>
                <c:pt idx="15">
                  <c:v>12.417273253741801</c:v>
                </c:pt>
                <c:pt idx="16">
                  <c:v>38.703399578828602</c:v>
                </c:pt>
                <c:pt idx="17">
                  <c:v>8.8652863711855208</c:v>
                </c:pt>
                <c:pt idx="18">
                  <c:v>6.5520410751263096</c:v>
                </c:pt>
                <c:pt idx="19">
                  <c:v>-0.26349441214233599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79F-419C-896D-45AB51A89068}"/>
            </c:ext>
          </c:extLst>
        </c:ser>
        <c:ser>
          <c:idx val="1"/>
          <c:order val="3"/>
          <c:tx>
            <c:strRef>
              <c:f>'hor distribution of stress'!$K$5</c:f>
              <c:strCache>
                <c:ptCount val="1"/>
                <c:pt idx="0">
                  <c:v>Linear bottom el. fine</c:v>
                </c:pt>
              </c:strCache>
            </c:strRef>
          </c:tx>
          <c:spPr>
            <a:ln w="15875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stress'!$J$7:$J$207</c:f>
              <c:numCache>
                <c:formatCode>General</c:formatCode>
                <c:ptCount val="201"/>
                <c:pt idx="0">
                  <c:v>150</c:v>
                </c:pt>
                <c:pt idx="1">
                  <c:v>450</c:v>
                </c:pt>
                <c:pt idx="2">
                  <c:v>750</c:v>
                </c:pt>
                <c:pt idx="3">
                  <c:v>1050</c:v>
                </c:pt>
                <c:pt idx="4">
                  <c:v>1350</c:v>
                </c:pt>
                <c:pt idx="5">
                  <c:v>1650</c:v>
                </c:pt>
                <c:pt idx="6">
                  <c:v>1950</c:v>
                </c:pt>
                <c:pt idx="7">
                  <c:v>2250</c:v>
                </c:pt>
                <c:pt idx="8">
                  <c:v>2550</c:v>
                </c:pt>
                <c:pt idx="9">
                  <c:v>2850</c:v>
                </c:pt>
                <c:pt idx="10">
                  <c:v>3150</c:v>
                </c:pt>
                <c:pt idx="11">
                  <c:v>3450</c:v>
                </c:pt>
                <c:pt idx="12">
                  <c:v>3750</c:v>
                </c:pt>
                <c:pt idx="13">
                  <c:v>4050</c:v>
                </c:pt>
                <c:pt idx="14">
                  <c:v>4350</c:v>
                </c:pt>
                <c:pt idx="15">
                  <c:v>4650</c:v>
                </c:pt>
                <c:pt idx="16">
                  <c:v>4950</c:v>
                </c:pt>
                <c:pt idx="17">
                  <c:v>5250</c:v>
                </c:pt>
                <c:pt idx="18">
                  <c:v>5550</c:v>
                </c:pt>
                <c:pt idx="19">
                  <c:v>5850</c:v>
                </c:pt>
                <c:pt idx="20">
                  <c:v>6150</c:v>
                </c:pt>
                <c:pt idx="21">
                  <c:v>6450</c:v>
                </c:pt>
                <c:pt idx="22">
                  <c:v>6750</c:v>
                </c:pt>
                <c:pt idx="23">
                  <c:v>7050</c:v>
                </c:pt>
                <c:pt idx="24">
                  <c:v>7350</c:v>
                </c:pt>
                <c:pt idx="25">
                  <c:v>7650</c:v>
                </c:pt>
                <c:pt idx="26">
                  <c:v>7950</c:v>
                </c:pt>
                <c:pt idx="27">
                  <c:v>8250</c:v>
                </c:pt>
                <c:pt idx="28">
                  <c:v>8550</c:v>
                </c:pt>
                <c:pt idx="29">
                  <c:v>8850</c:v>
                </c:pt>
                <c:pt idx="30">
                  <c:v>9150</c:v>
                </c:pt>
                <c:pt idx="31">
                  <c:v>9450</c:v>
                </c:pt>
                <c:pt idx="32">
                  <c:v>9750</c:v>
                </c:pt>
                <c:pt idx="33">
                  <c:v>10050</c:v>
                </c:pt>
                <c:pt idx="34">
                  <c:v>10350</c:v>
                </c:pt>
                <c:pt idx="35">
                  <c:v>10650</c:v>
                </c:pt>
                <c:pt idx="36">
                  <c:v>10950</c:v>
                </c:pt>
                <c:pt idx="37">
                  <c:v>11250</c:v>
                </c:pt>
                <c:pt idx="38">
                  <c:v>11550</c:v>
                </c:pt>
                <c:pt idx="39">
                  <c:v>11850</c:v>
                </c:pt>
                <c:pt idx="40">
                  <c:v>12150</c:v>
                </c:pt>
                <c:pt idx="41">
                  <c:v>12450</c:v>
                </c:pt>
                <c:pt idx="42">
                  <c:v>12750</c:v>
                </c:pt>
                <c:pt idx="43">
                  <c:v>13050</c:v>
                </c:pt>
                <c:pt idx="44">
                  <c:v>13350</c:v>
                </c:pt>
                <c:pt idx="45">
                  <c:v>13650</c:v>
                </c:pt>
                <c:pt idx="46">
                  <c:v>13950</c:v>
                </c:pt>
                <c:pt idx="47">
                  <c:v>14250</c:v>
                </c:pt>
                <c:pt idx="48">
                  <c:v>14550</c:v>
                </c:pt>
                <c:pt idx="49">
                  <c:v>14850</c:v>
                </c:pt>
                <c:pt idx="50">
                  <c:v>15150</c:v>
                </c:pt>
                <c:pt idx="51">
                  <c:v>15450</c:v>
                </c:pt>
                <c:pt idx="52">
                  <c:v>15750</c:v>
                </c:pt>
                <c:pt idx="53">
                  <c:v>16050</c:v>
                </c:pt>
                <c:pt idx="54">
                  <c:v>16350</c:v>
                </c:pt>
                <c:pt idx="55">
                  <c:v>16650</c:v>
                </c:pt>
                <c:pt idx="56">
                  <c:v>16950</c:v>
                </c:pt>
                <c:pt idx="57">
                  <c:v>17250</c:v>
                </c:pt>
                <c:pt idx="58">
                  <c:v>17550</c:v>
                </c:pt>
                <c:pt idx="59">
                  <c:v>17850</c:v>
                </c:pt>
                <c:pt idx="60">
                  <c:v>18150</c:v>
                </c:pt>
                <c:pt idx="61">
                  <c:v>18450</c:v>
                </c:pt>
                <c:pt idx="62">
                  <c:v>18750</c:v>
                </c:pt>
                <c:pt idx="63">
                  <c:v>19050</c:v>
                </c:pt>
                <c:pt idx="64">
                  <c:v>19350</c:v>
                </c:pt>
                <c:pt idx="65">
                  <c:v>19650</c:v>
                </c:pt>
                <c:pt idx="66">
                  <c:v>19950</c:v>
                </c:pt>
                <c:pt idx="67">
                  <c:v>20250</c:v>
                </c:pt>
                <c:pt idx="68">
                  <c:v>20550</c:v>
                </c:pt>
                <c:pt idx="69">
                  <c:v>20850</c:v>
                </c:pt>
                <c:pt idx="70">
                  <c:v>21150</c:v>
                </c:pt>
                <c:pt idx="71">
                  <c:v>21450</c:v>
                </c:pt>
                <c:pt idx="72">
                  <c:v>21750</c:v>
                </c:pt>
                <c:pt idx="73">
                  <c:v>22050</c:v>
                </c:pt>
                <c:pt idx="74">
                  <c:v>22350</c:v>
                </c:pt>
                <c:pt idx="75">
                  <c:v>22650</c:v>
                </c:pt>
                <c:pt idx="76">
                  <c:v>22950</c:v>
                </c:pt>
                <c:pt idx="77">
                  <c:v>23250</c:v>
                </c:pt>
                <c:pt idx="78">
                  <c:v>23550</c:v>
                </c:pt>
                <c:pt idx="79">
                  <c:v>23850</c:v>
                </c:pt>
                <c:pt idx="80">
                  <c:v>24150</c:v>
                </c:pt>
                <c:pt idx="81">
                  <c:v>24450</c:v>
                </c:pt>
                <c:pt idx="82">
                  <c:v>24750</c:v>
                </c:pt>
                <c:pt idx="83">
                  <c:v>25050</c:v>
                </c:pt>
                <c:pt idx="84">
                  <c:v>25350</c:v>
                </c:pt>
                <c:pt idx="85">
                  <c:v>25650</c:v>
                </c:pt>
                <c:pt idx="86">
                  <c:v>25950</c:v>
                </c:pt>
                <c:pt idx="87">
                  <c:v>26250</c:v>
                </c:pt>
                <c:pt idx="88">
                  <c:v>26550</c:v>
                </c:pt>
                <c:pt idx="89">
                  <c:v>26850</c:v>
                </c:pt>
                <c:pt idx="90">
                  <c:v>27150</c:v>
                </c:pt>
                <c:pt idx="91">
                  <c:v>27450</c:v>
                </c:pt>
                <c:pt idx="92">
                  <c:v>27750</c:v>
                </c:pt>
                <c:pt idx="93">
                  <c:v>28050</c:v>
                </c:pt>
                <c:pt idx="94">
                  <c:v>28350</c:v>
                </c:pt>
                <c:pt idx="95">
                  <c:v>28650</c:v>
                </c:pt>
                <c:pt idx="96">
                  <c:v>28950</c:v>
                </c:pt>
                <c:pt idx="97">
                  <c:v>29250</c:v>
                </c:pt>
                <c:pt idx="98">
                  <c:v>29550</c:v>
                </c:pt>
                <c:pt idx="99">
                  <c:v>29850</c:v>
                </c:pt>
                <c:pt idx="100">
                  <c:v>30150</c:v>
                </c:pt>
                <c:pt idx="101">
                  <c:v>30450</c:v>
                </c:pt>
                <c:pt idx="102">
                  <c:v>30750</c:v>
                </c:pt>
                <c:pt idx="103">
                  <c:v>31050</c:v>
                </c:pt>
                <c:pt idx="104">
                  <c:v>31350</c:v>
                </c:pt>
                <c:pt idx="105">
                  <c:v>31650</c:v>
                </c:pt>
                <c:pt idx="106">
                  <c:v>31950</c:v>
                </c:pt>
                <c:pt idx="107">
                  <c:v>32250</c:v>
                </c:pt>
                <c:pt idx="108">
                  <c:v>32550</c:v>
                </c:pt>
                <c:pt idx="109">
                  <c:v>32850</c:v>
                </c:pt>
                <c:pt idx="110">
                  <c:v>33150</c:v>
                </c:pt>
                <c:pt idx="111">
                  <c:v>33450</c:v>
                </c:pt>
                <c:pt idx="112">
                  <c:v>33750</c:v>
                </c:pt>
                <c:pt idx="113">
                  <c:v>34050</c:v>
                </c:pt>
                <c:pt idx="114">
                  <c:v>34350</c:v>
                </c:pt>
                <c:pt idx="115">
                  <c:v>34650</c:v>
                </c:pt>
                <c:pt idx="116">
                  <c:v>34950</c:v>
                </c:pt>
                <c:pt idx="117">
                  <c:v>35250</c:v>
                </c:pt>
                <c:pt idx="118">
                  <c:v>35550</c:v>
                </c:pt>
                <c:pt idx="119">
                  <c:v>35850</c:v>
                </c:pt>
                <c:pt idx="120">
                  <c:v>36150</c:v>
                </c:pt>
                <c:pt idx="121">
                  <c:v>36450</c:v>
                </c:pt>
                <c:pt idx="122">
                  <c:v>36750</c:v>
                </c:pt>
                <c:pt idx="123">
                  <c:v>37050</c:v>
                </c:pt>
                <c:pt idx="124">
                  <c:v>37350</c:v>
                </c:pt>
                <c:pt idx="125">
                  <c:v>37650</c:v>
                </c:pt>
                <c:pt idx="126">
                  <c:v>37950</c:v>
                </c:pt>
                <c:pt idx="127">
                  <c:v>38250</c:v>
                </c:pt>
                <c:pt idx="128">
                  <c:v>38550</c:v>
                </c:pt>
                <c:pt idx="129">
                  <c:v>38850</c:v>
                </c:pt>
                <c:pt idx="130">
                  <c:v>39150</c:v>
                </c:pt>
                <c:pt idx="131">
                  <c:v>39450</c:v>
                </c:pt>
                <c:pt idx="132">
                  <c:v>39750</c:v>
                </c:pt>
                <c:pt idx="133">
                  <c:v>40050</c:v>
                </c:pt>
                <c:pt idx="134">
                  <c:v>40350</c:v>
                </c:pt>
                <c:pt idx="135">
                  <c:v>40650</c:v>
                </c:pt>
                <c:pt idx="136">
                  <c:v>40950</c:v>
                </c:pt>
                <c:pt idx="137">
                  <c:v>41250</c:v>
                </c:pt>
                <c:pt idx="138">
                  <c:v>41550</c:v>
                </c:pt>
                <c:pt idx="139">
                  <c:v>41850</c:v>
                </c:pt>
                <c:pt idx="140">
                  <c:v>42150</c:v>
                </c:pt>
                <c:pt idx="141">
                  <c:v>42450</c:v>
                </c:pt>
                <c:pt idx="142">
                  <c:v>42750</c:v>
                </c:pt>
                <c:pt idx="143">
                  <c:v>43050</c:v>
                </c:pt>
                <c:pt idx="144">
                  <c:v>43350</c:v>
                </c:pt>
                <c:pt idx="145">
                  <c:v>43650</c:v>
                </c:pt>
                <c:pt idx="146">
                  <c:v>43950</c:v>
                </c:pt>
                <c:pt idx="147">
                  <c:v>44250</c:v>
                </c:pt>
                <c:pt idx="148">
                  <c:v>44550</c:v>
                </c:pt>
                <c:pt idx="149">
                  <c:v>44850</c:v>
                </c:pt>
                <c:pt idx="150">
                  <c:v>45150</c:v>
                </c:pt>
                <c:pt idx="151">
                  <c:v>45450</c:v>
                </c:pt>
                <c:pt idx="152">
                  <c:v>45750</c:v>
                </c:pt>
                <c:pt idx="153">
                  <c:v>46050</c:v>
                </c:pt>
                <c:pt idx="154">
                  <c:v>46350</c:v>
                </c:pt>
                <c:pt idx="155">
                  <c:v>46650</c:v>
                </c:pt>
                <c:pt idx="156">
                  <c:v>46950</c:v>
                </c:pt>
                <c:pt idx="157">
                  <c:v>47250</c:v>
                </c:pt>
                <c:pt idx="158">
                  <c:v>47550</c:v>
                </c:pt>
                <c:pt idx="159">
                  <c:v>47850</c:v>
                </c:pt>
                <c:pt idx="160">
                  <c:v>48150</c:v>
                </c:pt>
                <c:pt idx="161">
                  <c:v>48450</c:v>
                </c:pt>
                <c:pt idx="162">
                  <c:v>48750</c:v>
                </c:pt>
                <c:pt idx="163">
                  <c:v>49050</c:v>
                </c:pt>
                <c:pt idx="164">
                  <c:v>49350</c:v>
                </c:pt>
                <c:pt idx="165">
                  <c:v>49650</c:v>
                </c:pt>
                <c:pt idx="166">
                  <c:v>49950</c:v>
                </c:pt>
                <c:pt idx="167">
                  <c:v>50250</c:v>
                </c:pt>
                <c:pt idx="168">
                  <c:v>50550</c:v>
                </c:pt>
                <c:pt idx="169">
                  <c:v>50850</c:v>
                </c:pt>
                <c:pt idx="170">
                  <c:v>51150</c:v>
                </c:pt>
                <c:pt idx="171">
                  <c:v>51450</c:v>
                </c:pt>
                <c:pt idx="172">
                  <c:v>51750</c:v>
                </c:pt>
                <c:pt idx="173">
                  <c:v>52050</c:v>
                </c:pt>
                <c:pt idx="174">
                  <c:v>52350</c:v>
                </c:pt>
                <c:pt idx="175">
                  <c:v>52650</c:v>
                </c:pt>
                <c:pt idx="176">
                  <c:v>52950</c:v>
                </c:pt>
                <c:pt idx="177">
                  <c:v>53250</c:v>
                </c:pt>
                <c:pt idx="178">
                  <c:v>53550</c:v>
                </c:pt>
                <c:pt idx="179">
                  <c:v>53850</c:v>
                </c:pt>
                <c:pt idx="180">
                  <c:v>54150</c:v>
                </c:pt>
                <c:pt idx="181">
                  <c:v>54450</c:v>
                </c:pt>
                <c:pt idx="182">
                  <c:v>54750</c:v>
                </c:pt>
                <c:pt idx="183">
                  <c:v>55050</c:v>
                </c:pt>
                <c:pt idx="184">
                  <c:v>55350</c:v>
                </c:pt>
                <c:pt idx="185">
                  <c:v>55650</c:v>
                </c:pt>
                <c:pt idx="186">
                  <c:v>55950</c:v>
                </c:pt>
                <c:pt idx="187">
                  <c:v>56250</c:v>
                </c:pt>
                <c:pt idx="188">
                  <c:v>56550</c:v>
                </c:pt>
                <c:pt idx="189">
                  <c:v>56850</c:v>
                </c:pt>
                <c:pt idx="190">
                  <c:v>57150</c:v>
                </c:pt>
                <c:pt idx="191">
                  <c:v>57450</c:v>
                </c:pt>
                <c:pt idx="192">
                  <c:v>57750</c:v>
                </c:pt>
                <c:pt idx="193">
                  <c:v>58050</c:v>
                </c:pt>
                <c:pt idx="194">
                  <c:v>58350</c:v>
                </c:pt>
                <c:pt idx="195">
                  <c:v>58650</c:v>
                </c:pt>
                <c:pt idx="196">
                  <c:v>58950</c:v>
                </c:pt>
                <c:pt idx="197">
                  <c:v>59250</c:v>
                </c:pt>
                <c:pt idx="198">
                  <c:v>59550</c:v>
                </c:pt>
                <c:pt idx="199">
                  <c:v>59850</c:v>
                </c:pt>
                <c:pt idx="200">
                  <c:v>60000</c:v>
                </c:pt>
              </c:numCache>
            </c:numRef>
          </c:xVal>
          <c:yVal>
            <c:numRef>
              <c:f>'hor distribution of stress'!$K$7:$K$206</c:f>
              <c:numCache>
                <c:formatCode>General</c:formatCode>
                <c:ptCount val="200"/>
                <c:pt idx="0">
                  <c:v>0.52273400000000003</c:v>
                </c:pt>
                <c:pt idx="1">
                  <c:v>0.58946399999999999</c:v>
                </c:pt>
                <c:pt idx="2">
                  <c:v>0.24979100000000001</c:v>
                </c:pt>
                <c:pt idx="3">
                  <c:v>-0.174903</c:v>
                </c:pt>
                <c:pt idx="4">
                  <c:v>-0.64832299999999998</c:v>
                </c:pt>
                <c:pt idx="5">
                  <c:v>-1.151789</c:v>
                </c:pt>
                <c:pt idx="6">
                  <c:v>-1.6765330000000001</c:v>
                </c:pt>
                <c:pt idx="7">
                  <c:v>-2.2183890000000002</c:v>
                </c:pt>
                <c:pt idx="8">
                  <c:v>-2.7766380000000002</c:v>
                </c:pt>
                <c:pt idx="9">
                  <c:v>-3.3526799999999999</c:v>
                </c:pt>
                <c:pt idx="10">
                  <c:v>-3.9507949999999998</c:v>
                </c:pt>
                <c:pt idx="11">
                  <c:v>-4.5774239999999997</c:v>
                </c:pt>
                <c:pt idx="12">
                  <c:v>-5.2448810000000003</c:v>
                </c:pt>
                <c:pt idx="13">
                  <c:v>-5.9710789999999996</c:v>
                </c:pt>
                <c:pt idx="14">
                  <c:v>-6.7932810000000003</c:v>
                </c:pt>
                <c:pt idx="15">
                  <c:v>-7.77644</c:v>
                </c:pt>
                <c:pt idx="16">
                  <c:v>-9.0640129999999992</c:v>
                </c:pt>
                <c:pt idx="17">
                  <c:v>-11.10567</c:v>
                </c:pt>
                <c:pt idx="18">
                  <c:v>-14.77378</c:v>
                </c:pt>
                <c:pt idx="19">
                  <c:v>-35.223590000000002</c:v>
                </c:pt>
                <c:pt idx="20">
                  <c:v>-14.916449999999999</c:v>
                </c:pt>
                <c:pt idx="21">
                  <c:v>-8.7398199999999999</c:v>
                </c:pt>
                <c:pt idx="22">
                  <c:v>-10.56535</c:v>
                </c:pt>
                <c:pt idx="23">
                  <c:v>-11.43276</c:v>
                </c:pt>
                <c:pt idx="24">
                  <c:v>-12.459899999999999</c:v>
                </c:pt>
                <c:pt idx="25">
                  <c:v>-13.43163</c:v>
                </c:pt>
                <c:pt idx="26">
                  <c:v>-14.384589999999999</c:v>
                </c:pt>
                <c:pt idx="27">
                  <c:v>-15.30391</c:v>
                </c:pt>
                <c:pt idx="28">
                  <c:v>-16.183969999999999</c:v>
                </c:pt>
                <c:pt idx="29">
                  <c:v>-17.01492</c:v>
                </c:pt>
                <c:pt idx="30">
                  <c:v>-17.785119999999999</c:v>
                </c:pt>
                <c:pt idx="31">
                  <c:v>-18.479120000000002</c:v>
                </c:pt>
                <c:pt idx="32">
                  <c:v>-19.0763</c:v>
                </c:pt>
                <c:pt idx="33">
                  <c:v>-19.54984</c:v>
                </c:pt>
                <c:pt idx="34">
                  <c:v>-19.86711</c:v>
                </c:pt>
                <c:pt idx="35">
                  <c:v>-19.99277</c:v>
                </c:pt>
                <c:pt idx="36">
                  <c:v>-19.89471</c:v>
                </c:pt>
                <c:pt idx="37">
                  <c:v>-19.552849999999999</c:v>
                </c:pt>
                <c:pt idx="38">
                  <c:v>-18.967929999999999</c:v>
                </c:pt>
                <c:pt idx="39">
                  <c:v>-18.167760000000001</c:v>
                </c:pt>
                <c:pt idx="40">
                  <c:v>-17.20692</c:v>
                </c:pt>
                <c:pt idx="41">
                  <c:v>-16.159680000000002</c:v>
                </c:pt>
                <c:pt idx="42">
                  <c:v>-15.10703</c:v>
                </c:pt>
                <c:pt idx="43">
                  <c:v>-14.12276</c:v>
                </c:pt>
                <c:pt idx="44">
                  <c:v>-13.262169999999999</c:v>
                </c:pt>
                <c:pt idx="45">
                  <c:v>-12.557119999999999</c:v>
                </c:pt>
                <c:pt idx="46">
                  <c:v>-12.016719999999999</c:v>
                </c:pt>
                <c:pt idx="47">
                  <c:v>-11.63255</c:v>
                </c:pt>
                <c:pt idx="48">
                  <c:v>-11.385120000000001</c:v>
                </c:pt>
                <c:pt idx="49">
                  <c:v>-11.25005</c:v>
                </c:pt>
                <c:pt idx="50">
                  <c:v>-11.20234</c:v>
                </c:pt>
                <c:pt idx="51">
                  <c:v>-11.21903</c:v>
                </c:pt>
                <c:pt idx="52">
                  <c:v>-11.28035</c:v>
                </c:pt>
                <c:pt idx="53">
                  <c:v>-11.370039999999999</c:v>
                </c:pt>
                <c:pt idx="54">
                  <c:v>-11.475070000000001</c:v>
                </c:pt>
                <c:pt idx="55">
                  <c:v>-11.58526</c:v>
                </c:pt>
                <c:pt idx="56">
                  <c:v>-11.69276</c:v>
                </c:pt>
                <c:pt idx="57">
                  <c:v>-11.79166</c:v>
                </c:pt>
                <c:pt idx="58">
                  <c:v>-11.87753</c:v>
                </c:pt>
                <c:pt idx="59">
                  <c:v>-11.947139999999999</c:v>
                </c:pt>
                <c:pt idx="60">
                  <c:v>-11.99821</c:v>
                </c:pt>
                <c:pt idx="61">
                  <c:v>-12.02914</c:v>
                </c:pt>
                <c:pt idx="62">
                  <c:v>-12.03894</c:v>
                </c:pt>
                <c:pt idx="63">
                  <c:v>-12.02702</c:v>
                </c:pt>
                <c:pt idx="64">
                  <c:v>-11.993119999999999</c:v>
                </c:pt>
                <c:pt idx="65">
                  <c:v>-11.93727</c:v>
                </c:pt>
                <c:pt idx="66">
                  <c:v>-11.85966</c:v>
                </c:pt>
                <c:pt idx="67">
                  <c:v>-11.76065</c:v>
                </c:pt>
                <c:pt idx="68">
                  <c:v>-11.64072</c:v>
                </c:pt>
                <c:pt idx="69">
                  <c:v>-11.50041</c:v>
                </c:pt>
                <c:pt idx="70">
                  <c:v>-11.340339999999999</c:v>
                </c:pt>
                <c:pt idx="71">
                  <c:v>-11.16119</c:v>
                </c:pt>
                <c:pt idx="72">
                  <c:v>-10.963649999999999</c:v>
                </c:pt>
                <c:pt idx="73">
                  <c:v>-10.74846</c:v>
                </c:pt>
                <c:pt idx="74">
                  <c:v>-10.516349999999999</c:v>
                </c:pt>
                <c:pt idx="75">
                  <c:v>-10.2681</c:v>
                </c:pt>
                <c:pt idx="76">
                  <c:v>-10.00447</c:v>
                </c:pt>
                <c:pt idx="77">
                  <c:v>-9.7262430000000002</c:v>
                </c:pt>
                <c:pt idx="78">
                  <c:v>-9.4341989999999996</c:v>
                </c:pt>
                <c:pt idx="79">
                  <c:v>-9.1291279999999997</c:v>
                </c:pt>
                <c:pt idx="80">
                  <c:v>-8.8118169999999996</c:v>
                </c:pt>
                <c:pt idx="81">
                  <c:v>-8.4830649999999999</c:v>
                </c:pt>
                <c:pt idx="82">
                  <c:v>-8.1436670000000007</c:v>
                </c:pt>
                <c:pt idx="83">
                  <c:v>-7.7944259999999996</c:v>
                </c:pt>
                <c:pt idx="84">
                  <c:v>-7.4361459999999999</c:v>
                </c:pt>
                <c:pt idx="85">
                  <c:v>-7.0696370000000002</c:v>
                </c:pt>
                <c:pt idx="86">
                  <c:v>-6.695716</c:v>
                </c:pt>
                <c:pt idx="87">
                  <c:v>-6.3152020000000002</c:v>
                </c:pt>
                <c:pt idx="88">
                  <c:v>-5.9289249999999996</c:v>
                </c:pt>
                <c:pt idx="89">
                  <c:v>-5.5377169999999998</c:v>
                </c:pt>
                <c:pt idx="90">
                  <c:v>-5.1424250000000002</c:v>
                </c:pt>
                <c:pt idx="91">
                  <c:v>-4.7439</c:v>
                </c:pt>
                <c:pt idx="92">
                  <c:v>-4.3430039999999996</c:v>
                </c:pt>
                <c:pt idx="93">
                  <c:v>-3.9406099999999999</c:v>
                </c:pt>
                <c:pt idx="94">
                  <c:v>-3.5376029999999998</c:v>
                </c:pt>
                <c:pt idx="95">
                  <c:v>-3.134881</c:v>
                </c:pt>
                <c:pt idx="96">
                  <c:v>-2.733352</c:v>
                </c:pt>
                <c:pt idx="97">
                  <c:v>-2.3339400000000001</c:v>
                </c:pt>
                <c:pt idx="98">
                  <c:v>-1.9375830000000001</c:v>
                </c:pt>
                <c:pt idx="99">
                  <c:v>-1.5452330000000001</c:v>
                </c:pt>
                <c:pt idx="100">
                  <c:v>-1.1578569999999999</c:v>
                </c:pt>
                <c:pt idx="101">
                  <c:v>-0.77643799999999996</c:v>
                </c:pt>
                <c:pt idx="102">
                  <c:v>-0.40197300000000002</c:v>
                </c:pt>
                <c:pt idx="103">
                  <c:v>-3.5471999999999997E-2</c:v>
                </c:pt>
                <c:pt idx="104">
                  <c:v>0.32203999999999999</c:v>
                </c:pt>
                <c:pt idx="105">
                  <c:v>0.66952900000000004</c:v>
                </c:pt>
                <c:pt idx="106">
                  <c:v>1.0059530000000001</c:v>
                </c:pt>
                <c:pt idx="107">
                  <c:v>1.330265</c:v>
                </c:pt>
                <c:pt idx="108">
                  <c:v>1.641421</c:v>
                </c:pt>
                <c:pt idx="109">
                  <c:v>1.938388</c:v>
                </c:pt>
                <c:pt idx="110">
                  <c:v>2.2201520000000001</c:v>
                </c:pt>
                <c:pt idx="111">
                  <c:v>2.4857339999999999</c:v>
                </c:pt>
                <c:pt idx="112">
                  <c:v>2.7342070000000001</c:v>
                </c:pt>
                <c:pt idx="113">
                  <c:v>2.9647209999999999</c:v>
                </c:pt>
                <c:pt idx="114">
                  <c:v>3.1765349999999999</c:v>
                </c:pt>
                <c:pt idx="115">
                  <c:v>3.3690530000000001</c:v>
                </c:pt>
                <c:pt idx="116">
                  <c:v>3.5418810000000001</c:v>
                </c:pt>
                <c:pt idx="117">
                  <c:v>3.6948889999999999</c:v>
                </c:pt>
                <c:pt idx="118">
                  <c:v>3.8283</c:v>
                </c:pt>
                <c:pt idx="119">
                  <c:v>3.9427989999999999</c:v>
                </c:pt>
                <c:pt idx="120">
                  <c:v>4.0396739999999998</c:v>
                </c:pt>
                <c:pt idx="121">
                  <c:v>4.120997</c:v>
                </c:pt>
                <c:pt idx="122">
                  <c:v>4.1898590000000002</c:v>
                </c:pt>
                <c:pt idx="123">
                  <c:v>4.250661</c:v>
                </c:pt>
                <c:pt idx="124">
                  <c:v>4.3094939999999999</c:v>
                </c:pt>
                <c:pt idx="125">
                  <c:v>4.3745960000000004</c:v>
                </c:pt>
                <c:pt idx="126">
                  <c:v>4.4569279999999996</c:v>
                </c:pt>
                <c:pt idx="127">
                  <c:v>4.5708209999999996</c:v>
                </c:pt>
                <c:pt idx="128">
                  <c:v>4.7347049999999999</c:v>
                </c:pt>
                <c:pt idx="129">
                  <c:v>4.9717469999999997</c:v>
                </c:pt>
                <c:pt idx="130">
                  <c:v>5.310263</c:v>
                </c:pt>
                <c:pt idx="131">
                  <c:v>5.7833930000000002</c:v>
                </c:pt>
                <c:pt idx="132">
                  <c:v>6.4276099999999996</c:v>
                </c:pt>
                <c:pt idx="133">
                  <c:v>7.2790800000000004</c:v>
                </c:pt>
                <c:pt idx="134">
                  <c:v>8.3676530000000007</c:v>
                </c:pt>
                <c:pt idx="135">
                  <c:v>9.7081649999999993</c:v>
                </c:pt>
                <c:pt idx="136">
                  <c:v>11.29106</c:v>
                </c:pt>
                <c:pt idx="137">
                  <c:v>13.074619999999999</c:v>
                </c:pt>
                <c:pt idx="138">
                  <c:v>14.9833</c:v>
                </c:pt>
                <c:pt idx="139">
                  <c:v>16.914200000000001</c:v>
                </c:pt>
                <c:pt idx="140">
                  <c:v>18.752300000000002</c:v>
                </c:pt>
                <c:pt idx="141">
                  <c:v>20.390059999999998</c:v>
                </c:pt>
                <c:pt idx="142">
                  <c:v>21.745819999999998</c:v>
                </c:pt>
                <c:pt idx="143">
                  <c:v>22.7744</c:v>
                </c:pt>
                <c:pt idx="144">
                  <c:v>23.46819</c:v>
                </c:pt>
                <c:pt idx="145">
                  <c:v>23.84911</c:v>
                </c:pt>
                <c:pt idx="146">
                  <c:v>23.95665</c:v>
                </c:pt>
                <c:pt idx="147">
                  <c:v>23.835930000000001</c:v>
                </c:pt>
                <c:pt idx="148">
                  <c:v>23.529350000000001</c:v>
                </c:pt>
                <c:pt idx="149">
                  <c:v>23.072430000000001</c:v>
                </c:pt>
                <c:pt idx="150">
                  <c:v>22.49314</c:v>
                </c:pt>
                <c:pt idx="151">
                  <c:v>21.813549999999999</c:v>
                </c:pt>
                <c:pt idx="152">
                  <c:v>21.05115</c:v>
                </c:pt>
                <c:pt idx="153">
                  <c:v>20.222059999999999</c:v>
                </c:pt>
                <c:pt idx="154">
                  <c:v>19.33325</c:v>
                </c:pt>
                <c:pt idx="155">
                  <c:v>18.409109999999998</c:v>
                </c:pt>
                <c:pt idx="156">
                  <c:v>17.350819999999999</c:v>
                </c:pt>
                <c:pt idx="157">
                  <c:v>16.56277</c:v>
                </c:pt>
                <c:pt idx="158">
                  <c:v>13.456939999999999</c:v>
                </c:pt>
                <c:pt idx="159">
                  <c:v>25.230930000000001</c:v>
                </c:pt>
                <c:pt idx="160">
                  <c:v>69.305819999999997</c:v>
                </c:pt>
                <c:pt idx="161">
                  <c:v>28.387499999999999</c:v>
                </c:pt>
                <c:pt idx="162">
                  <c:v>21.730039999999999</c:v>
                </c:pt>
                <c:pt idx="163">
                  <c:v>18.407450000000001</c:v>
                </c:pt>
                <c:pt idx="164">
                  <c:v>16.603459999999998</c:v>
                </c:pt>
                <c:pt idx="165">
                  <c:v>15.404629999999999</c:v>
                </c:pt>
                <c:pt idx="166">
                  <c:v>14.520899999999999</c:v>
                </c:pt>
                <c:pt idx="167">
                  <c:v>13.8223</c:v>
                </c:pt>
                <c:pt idx="168">
                  <c:v>13.23377</c:v>
                </c:pt>
                <c:pt idx="169">
                  <c:v>12.719049999999999</c:v>
                </c:pt>
                <c:pt idx="170">
                  <c:v>12.2523</c:v>
                </c:pt>
                <c:pt idx="171">
                  <c:v>11.81869</c:v>
                </c:pt>
                <c:pt idx="172">
                  <c:v>11.40657</c:v>
                </c:pt>
                <c:pt idx="173">
                  <c:v>11.00817</c:v>
                </c:pt>
                <c:pt idx="174">
                  <c:v>10.61712</c:v>
                </c:pt>
                <c:pt idx="175">
                  <c:v>10.228820000000001</c:v>
                </c:pt>
                <c:pt idx="176">
                  <c:v>9.8394969999999997</c:v>
                </c:pt>
                <c:pt idx="177">
                  <c:v>9.4463270000000001</c:v>
                </c:pt>
                <c:pt idx="178">
                  <c:v>9.0470780000000008</c:v>
                </c:pt>
                <c:pt idx="179">
                  <c:v>8.6401079999999997</c:v>
                </c:pt>
                <c:pt idx="180">
                  <c:v>8.2241850000000003</c:v>
                </c:pt>
                <c:pt idx="181">
                  <c:v>7.7984819999999999</c:v>
                </c:pt>
                <c:pt idx="182">
                  <c:v>7.3624879999999999</c:v>
                </c:pt>
                <c:pt idx="183">
                  <c:v>6.9159920000000001</c:v>
                </c:pt>
                <c:pt idx="184">
                  <c:v>6.4590540000000001</c:v>
                </c:pt>
                <c:pt idx="185">
                  <c:v>5.9919989999999999</c:v>
                </c:pt>
                <c:pt idx="186">
                  <c:v>5.5154129999999997</c:v>
                </c:pt>
                <c:pt idx="187">
                  <c:v>5.0301679999999998</c:v>
                </c:pt>
                <c:pt idx="188">
                  <c:v>4.5374230000000004</c:v>
                </c:pt>
                <c:pt idx="189">
                  <c:v>4.0386850000000001</c:v>
                </c:pt>
                <c:pt idx="190">
                  <c:v>3.5358339999999999</c:v>
                </c:pt>
                <c:pt idx="191">
                  <c:v>3.0312380000000001</c:v>
                </c:pt>
                <c:pt idx="192">
                  <c:v>2.5278330000000002</c:v>
                </c:pt>
                <c:pt idx="193">
                  <c:v>2.0293760000000001</c:v>
                </c:pt>
                <c:pt idx="194">
                  <c:v>1.5407280000000001</c:v>
                </c:pt>
                <c:pt idx="195">
                  <c:v>1.06837</c:v>
                </c:pt>
                <c:pt idx="196">
                  <c:v>0.62152200000000002</c:v>
                </c:pt>
                <c:pt idx="197">
                  <c:v>0.21451999999999999</c:v>
                </c:pt>
                <c:pt idx="198">
                  <c:v>-0.12696399999999999</c:v>
                </c:pt>
                <c:pt idx="199">
                  <c:v>-0.21795100000000001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79F-419C-896D-45AB51A890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6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b="1">
                    <a:solidFill>
                      <a:sysClr val="windowText" lastClr="000000"/>
                    </a:solidFill>
                  </a:rPr>
                  <a:t>x [mm]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t-EE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10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10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layout>
            <c:manualLayout>
              <c:xMode val="edge"/>
              <c:yMode val="edge"/>
              <c:x val="0"/>
              <c:y val="0.4004927777777777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t-E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28575" cap="flat" cmpd="sng" algn="ctr">
      <a:noFill/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55305555555555"/>
          <c:y val="2.0344776335202163E-2"/>
          <c:w val="0.81202027777777774"/>
          <c:h val="0.87805361111111113"/>
        </c:manualLayout>
      </c:layout>
      <c:scatterChart>
        <c:scatterStyle val="lineMarker"/>
        <c:varyColors val="0"/>
        <c:ser>
          <c:idx val="4"/>
          <c:order val="0"/>
          <c:tx>
            <c:strRef>
              <c:f>'hor distribution of stress'!$R$5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stress'!$P$7:$P$67</c:f>
              <c:numCache>
                <c:formatCode>General</c:formatCode>
                <c:ptCount val="6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</c:numCache>
            </c:numRef>
          </c:xVal>
          <c:yVal>
            <c:numRef>
              <c:f>'hor distribution of stress'!$R$7:$R$67</c:f>
              <c:numCache>
                <c:formatCode>General</c:formatCode>
                <c:ptCount val="61"/>
                <c:pt idx="0">
                  <c:v>0.70991300000000002</c:v>
                </c:pt>
                <c:pt idx="1">
                  <c:v>1.2182459999999999</c:v>
                </c:pt>
                <c:pt idx="2">
                  <c:v>1.4265479999999999</c:v>
                </c:pt>
                <c:pt idx="3">
                  <c:v>0.137514</c:v>
                </c:pt>
                <c:pt idx="4">
                  <c:v>-2.3834689999999998</c:v>
                </c:pt>
                <c:pt idx="5">
                  <c:v>-7.5004429999999997</c:v>
                </c:pt>
                <c:pt idx="6">
                  <c:v>-12.67521</c:v>
                </c:pt>
                <c:pt idx="7">
                  <c:v>-12.02956</c:v>
                </c:pt>
                <c:pt idx="8">
                  <c:v>-10.0581</c:v>
                </c:pt>
                <c:pt idx="9">
                  <c:v>-9.5859970000000008</c:v>
                </c:pt>
                <c:pt idx="10">
                  <c:v>-10.07174</c:v>
                </c:pt>
                <c:pt idx="11">
                  <c:v>-11.08713</c:v>
                </c:pt>
                <c:pt idx="12">
                  <c:v>-12.176769999999999</c:v>
                </c:pt>
                <c:pt idx="13">
                  <c:v>-12.96923</c:v>
                </c:pt>
                <c:pt idx="14">
                  <c:v>-13.399990000000001</c:v>
                </c:pt>
                <c:pt idx="15">
                  <c:v>-13.67989</c:v>
                </c:pt>
                <c:pt idx="16">
                  <c:v>-14.024839999999999</c:v>
                </c:pt>
                <c:pt idx="17">
                  <c:v>-14.49441</c:v>
                </c:pt>
                <c:pt idx="18">
                  <c:v>-15.07067</c:v>
                </c:pt>
                <c:pt idx="19">
                  <c:v>-15.72658</c:v>
                </c:pt>
                <c:pt idx="20">
                  <c:v>-16.43871</c:v>
                </c:pt>
                <c:pt idx="21">
                  <c:v>-17.187190000000001</c:v>
                </c:pt>
                <c:pt idx="22">
                  <c:v>-17.955079999999999</c:v>
                </c:pt>
                <c:pt idx="23">
                  <c:v>-18.727889999999999</c:v>
                </c:pt>
                <c:pt idx="24">
                  <c:v>-19.49344</c:v>
                </c:pt>
                <c:pt idx="25">
                  <c:v>-20.241910000000001</c:v>
                </c:pt>
                <c:pt idx="26">
                  <c:v>-20.966090000000001</c:v>
                </c:pt>
                <c:pt idx="27">
                  <c:v>-21.6616</c:v>
                </c:pt>
                <c:pt idx="28">
                  <c:v>-22.327030000000001</c:v>
                </c:pt>
                <c:pt idx="29">
                  <c:v>-22.964079999999999</c:v>
                </c:pt>
                <c:pt idx="30">
                  <c:v>-23.57762</c:v>
                </c:pt>
                <c:pt idx="31">
                  <c:v>-24.175630000000002</c:v>
                </c:pt>
                <c:pt idx="32">
                  <c:v>-24.769130000000001</c:v>
                </c:pt>
                <c:pt idx="33">
                  <c:v>-25.37218</c:v>
                </c:pt>
                <c:pt idx="34">
                  <c:v>-26.00198</c:v>
                </c:pt>
                <c:pt idx="35">
                  <c:v>-26.67933</c:v>
                </c:pt>
                <c:pt idx="36">
                  <c:v>-27.429690000000001</c:v>
                </c:pt>
                <c:pt idx="37">
                  <c:v>-28.28443</c:v>
                </c:pt>
                <c:pt idx="38">
                  <c:v>-29.281739999999999</c:v>
                </c:pt>
                <c:pt idx="39">
                  <c:v>-30.45073</c:v>
                </c:pt>
                <c:pt idx="40">
                  <c:v>-31.716069999999998</c:v>
                </c:pt>
                <c:pt idx="41">
                  <c:v>-32.783819999999999</c:v>
                </c:pt>
                <c:pt idx="42">
                  <c:v>-33.353870000000001</c:v>
                </c:pt>
                <c:pt idx="43">
                  <c:v>-33.498220000000003</c:v>
                </c:pt>
                <c:pt idx="44">
                  <c:v>-33.738939999999999</c:v>
                </c:pt>
                <c:pt idx="45">
                  <c:v>-34.778350000000003</c:v>
                </c:pt>
                <c:pt idx="46">
                  <c:v>-37.416739999999997</c:v>
                </c:pt>
                <c:pt idx="47">
                  <c:v>-43.010309999999997</c:v>
                </c:pt>
                <c:pt idx="48">
                  <c:v>-50.707630000000002</c:v>
                </c:pt>
                <c:pt idx="49">
                  <c:v>-51.543059999999997</c:v>
                </c:pt>
                <c:pt idx="50">
                  <c:v>-40.435200000000002</c:v>
                </c:pt>
                <c:pt idx="51">
                  <c:v>-32.44847</c:v>
                </c:pt>
                <c:pt idx="52">
                  <c:v>-25.028410000000001</c:v>
                </c:pt>
                <c:pt idx="53">
                  <c:v>-18.3886</c:v>
                </c:pt>
                <c:pt idx="54">
                  <c:v>-12.543570000000001</c:v>
                </c:pt>
                <c:pt idx="55">
                  <c:v>-7.6132059999999999</c:v>
                </c:pt>
                <c:pt idx="56">
                  <c:v>-3.710626</c:v>
                </c:pt>
                <c:pt idx="57">
                  <c:v>-0.94933299999999998</c:v>
                </c:pt>
                <c:pt idx="58">
                  <c:v>0.57862599999999997</c:v>
                </c:pt>
                <c:pt idx="59">
                  <c:v>0.75390699999999999</c:v>
                </c:pt>
                <c:pt idx="60">
                  <c:v>0.48300599999999999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775-4EC5-BB1F-B71B927BAB22}"/>
            </c:ext>
          </c:extLst>
        </c:ser>
        <c:ser>
          <c:idx val="6"/>
          <c:order val="1"/>
          <c:tx>
            <c:strRef>
              <c:f>'hor distribution of stress'!$X$5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rgbClr val="BA3636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stress'!$V$7:$V$27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'hor distribution of stress'!$X$7:$X$27</c:f>
              <c:numCache>
                <c:formatCode>General</c:formatCode>
                <c:ptCount val="21"/>
                <c:pt idx="0">
                  <c:v>-0.49889600000000001</c:v>
                </c:pt>
                <c:pt idx="1">
                  <c:v>-3.6157089999999998</c:v>
                </c:pt>
                <c:pt idx="2">
                  <c:v>-8.4918779999999998</c:v>
                </c:pt>
                <c:pt idx="3">
                  <c:v>-9.7495750000000001</c:v>
                </c:pt>
                <c:pt idx="4">
                  <c:v>-11.08906</c:v>
                </c:pt>
                <c:pt idx="5">
                  <c:v>-12.95635</c:v>
                </c:pt>
                <c:pt idx="6">
                  <c:v>-14.80795</c:v>
                </c:pt>
                <c:pt idx="7">
                  <c:v>-16.893750000000001</c:v>
                </c:pt>
                <c:pt idx="8">
                  <c:v>-19.16563</c:v>
                </c:pt>
                <c:pt idx="9">
                  <c:v>-21.305949999999999</c:v>
                </c:pt>
                <c:pt idx="10">
                  <c:v>-23.202490000000001</c:v>
                </c:pt>
                <c:pt idx="11">
                  <c:v>-24.989789999999999</c:v>
                </c:pt>
                <c:pt idx="12">
                  <c:v>-27.053519999999999</c:v>
                </c:pt>
                <c:pt idx="13">
                  <c:v>-29.409050000000001</c:v>
                </c:pt>
                <c:pt idx="14">
                  <c:v>-31.703959999999999</c:v>
                </c:pt>
                <c:pt idx="15">
                  <c:v>-34.740960000000001</c:v>
                </c:pt>
                <c:pt idx="16">
                  <c:v>-40.097999999999999</c:v>
                </c:pt>
                <c:pt idx="17">
                  <c:v>-34.922890000000002</c:v>
                </c:pt>
                <c:pt idx="18">
                  <c:v>-15.17502</c:v>
                </c:pt>
                <c:pt idx="19">
                  <c:v>-4.3012300000000003</c:v>
                </c:pt>
                <c:pt idx="20">
                  <c:v>-1.1523369999999999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775-4EC5-BB1F-B71B927BAB22}"/>
            </c:ext>
          </c:extLst>
        </c:ser>
        <c:ser>
          <c:idx val="13"/>
          <c:order val="2"/>
          <c:tx>
            <c:strRef>
              <c:f>'hor distribution of stress'!$AO$5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25400" cap="rnd">
              <a:solidFill>
                <a:srgbClr val="BA3636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stress'!$AL$7:$AL$26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stress'!$AO$7:$AO$26</c:f>
              <c:numCache>
                <c:formatCode>General</c:formatCode>
                <c:ptCount val="20"/>
                <c:pt idx="0">
                  <c:v>1.8281389129529</c:v>
                </c:pt>
                <c:pt idx="1">
                  <c:v>-5.3657486435355404</c:v>
                </c:pt>
                <c:pt idx="2">
                  <c:v>-16.3675832805582</c:v>
                </c:pt>
                <c:pt idx="3">
                  <c:v>-15.9781164941445</c:v>
                </c:pt>
                <c:pt idx="4">
                  <c:v>-20.3866819358622</c:v>
                </c:pt>
                <c:pt idx="5">
                  <c:v>-24.4374974658759</c:v>
                </c:pt>
                <c:pt idx="6">
                  <c:v>-28.270981196257999</c:v>
                </c:pt>
                <c:pt idx="7">
                  <c:v>-32.303220308435897</c:v>
                </c:pt>
                <c:pt idx="8">
                  <c:v>-36.212655003674399</c:v>
                </c:pt>
                <c:pt idx="9">
                  <c:v>-39.6619435888448</c:v>
                </c:pt>
                <c:pt idx="10">
                  <c:v>-42.605978387378201</c:v>
                </c:pt>
                <c:pt idx="11">
                  <c:v>-45.212270881979599</c:v>
                </c:pt>
                <c:pt idx="12">
                  <c:v>-47.574054141881597</c:v>
                </c:pt>
                <c:pt idx="13">
                  <c:v>-50.2414728690853</c:v>
                </c:pt>
                <c:pt idx="14">
                  <c:v>-53.130706107119899</c:v>
                </c:pt>
                <c:pt idx="15">
                  <c:v>-59.017877025197997</c:v>
                </c:pt>
                <c:pt idx="16">
                  <c:v>-50.696242829309902</c:v>
                </c:pt>
                <c:pt idx="17">
                  <c:v>-23.4013393093094</c:v>
                </c:pt>
                <c:pt idx="18">
                  <c:v>-5.9538745374494502</c:v>
                </c:pt>
                <c:pt idx="19">
                  <c:v>0.49964792105793998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775-4EC5-BB1F-B71B927BAB22}"/>
            </c:ext>
          </c:extLst>
        </c:ser>
        <c:ser>
          <c:idx val="0"/>
          <c:order val="3"/>
          <c:tx>
            <c:strRef>
              <c:f>'hor distribution of stress'!$H$5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2700" cap="rnd">
              <a:solidFill>
                <a:schemeClr val="tx1">
                  <a:lumMod val="95000"/>
                  <a:lumOff val="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stress'!$E$7:$E$207</c:f>
              <c:numCache>
                <c:formatCode>General</c:formatCode>
                <c:ptCount val="201"/>
                <c:pt idx="0">
                  <c:v>150</c:v>
                </c:pt>
                <c:pt idx="1">
                  <c:v>450</c:v>
                </c:pt>
                <c:pt idx="2">
                  <c:v>750</c:v>
                </c:pt>
                <c:pt idx="3">
                  <c:v>1050</c:v>
                </c:pt>
                <c:pt idx="4">
                  <c:v>1350</c:v>
                </c:pt>
                <c:pt idx="5">
                  <c:v>1650</c:v>
                </c:pt>
                <c:pt idx="6">
                  <c:v>1950</c:v>
                </c:pt>
                <c:pt idx="7">
                  <c:v>2250</c:v>
                </c:pt>
                <c:pt idx="8">
                  <c:v>2550</c:v>
                </c:pt>
                <c:pt idx="9">
                  <c:v>2850</c:v>
                </c:pt>
                <c:pt idx="10">
                  <c:v>3150</c:v>
                </c:pt>
                <c:pt idx="11">
                  <c:v>3450</c:v>
                </c:pt>
                <c:pt idx="12">
                  <c:v>3750</c:v>
                </c:pt>
                <c:pt idx="13">
                  <c:v>4050</c:v>
                </c:pt>
                <c:pt idx="14">
                  <c:v>4350</c:v>
                </c:pt>
                <c:pt idx="15">
                  <c:v>4650</c:v>
                </c:pt>
                <c:pt idx="16">
                  <c:v>4950</c:v>
                </c:pt>
                <c:pt idx="17">
                  <c:v>5250</c:v>
                </c:pt>
                <c:pt idx="18">
                  <c:v>5550</c:v>
                </c:pt>
                <c:pt idx="19">
                  <c:v>5850</c:v>
                </c:pt>
                <c:pt idx="20">
                  <c:v>6150</c:v>
                </c:pt>
                <c:pt idx="21">
                  <c:v>6450</c:v>
                </c:pt>
                <c:pt idx="22">
                  <c:v>6750</c:v>
                </c:pt>
                <c:pt idx="23">
                  <c:v>7050</c:v>
                </c:pt>
                <c:pt idx="24">
                  <c:v>7350</c:v>
                </c:pt>
                <c:pt idx="25">
                  <c:v>7650</c:v>
                </c:pt>
                <c:pt idx="26">
                  <c:v>7950</c:v>
                </c:pt>
                <c:pt idx="27">
                  <c:v>8250</c:v>
                </c:pt>
                <c:pt idx="28">
                  <c:v>8550</c:v>
                </c:pt>
                <c:pt idx="29">
                  <c:v>8850</c:v>
                </c:pt>
                <c:pt idx="30">
                  <c:v>9150</c:v>
                </c:pt>
                <c:pt idx="31">
                  <c:v>9450</c:v>
                </c:pt>
                <c:pt idx="32">
                  <c:v>9750</c:v>
                </c:pt>
                <c:pt idx="33">
                  <c:v>10050</c:v>
                </c:pt>
                <c:pt idx="34">
                  <c:v>10350</c:v>
                </c:pt>
                <c:pt idx="35">
                  <c:v>10650</c:v>
                </c:pt>
                <c:pt idx="36">
                  <c:v>10950</c:v>
                </c:pt>
                <c:pt idx="37">
                  <c:v>11250</c:v>
                </c:pt>
                <c:pt idx="38">
                  <c:v>11550</c:v>
                </c:pt>
                <c:pt idx="39">
                  <c:v>11850</c:v>
                </c:pt>
                <c:pt idx="40">
                  <c:v>12150</c:v>
                </c:pt>
                <c:pt idx="41">
                  <c:v>12450</c:v>
                </c:pt>
                <c:pt idx="42">
                  <c:v>12750</c:v>
                </c:pt>
                <c:pt idx="43">
                  <c:v>13050</c:v>
                </c:pt>
                <c:pt idx="44">
                  <c:v>13350</c:v>
                </c:pt>
                <c:pt idx="45">
                  <c:v>13650</c:v>
                </c:pt>
                <c:pt idx="46">
                  <c:v>13950</c:v>
                </c:pt>
                <c:pt idx="47">
                  <c:v>14250</c:v>
                </c:pt>
                <c:pt idx="48">
                  <c:v>14550</c:v>
                </c:pt>
                <c:pt idx="49">
                  <c:v>14850</c:v>
                </c:pt>
                <c:pt idx="50">
                  <c:v>15150</c:v>
                </c:pt>
                <c:pt idx="51">
                  <c:v>15450</c:v>
                </c:pt>
                <c:pt idx="52">
                  <c:v>15750</c:v>
                </c:pt>
                <c:pt idx="53">
                  <c:v>16050</c:v>
                </c:pt>
                <c:pt idx="54">
                  <c:v>16350</c:v>
                </c:pt>
                <c:pt idx="55">
                  <c:v>16650</c:v>
                </c:pt>
                <c:pt idx="56">
                  <c:v>16950</c:v>
                </c:pt>
                <c:pt idx="57">
                  <c:v>17250</c:v>
                </c:pt>
                <c:pt idx="58">
                  <c:v>17550</c:v>
                </c:pt>
                <c:pt idx="59">
                  <c:v>17850</c:v>
                </c:pt>
                <c:pt idx="60">
                  <c:v>18150</c:v>
                </c:pt>
                <c:pt idx="61">
                  <c:v>18450</c:v>
                </c:pt>
                <c:pt idx="62">
                  <c:v>18750</c:v>
                </c:pt>
                <c:pt idx="63">
                  <c:v>19050</c:v>
                </c:pt>
                <c:pt idx="64">
                  <c:v>19350</c:v>
                </c:pt>
                <c:pt idx="65">
                  <c:v>19650</c:v>
                </c:pt>
                <c:pt idx="66">
                  <c:v>19950</c:v>
                </c:pt>
                <c:pt idx="67">
                  <c:v>20250</c:v>
                </c:pt>
                <c:pt idx="68">
                  <c:v>20550</c:v>
                </c:pt>
                <c:pt idx="69">
                  <c:v>20850</c:v>
                </c:pt>
                <c:pt idx="70">
                  <c:v>21150</c:v>
                </c:pt>
                <c:pt idx="71">
                  <c:v>21450</c:v>
                </c:pt>
                <c:pt idx="72">
                  <c:v>21750</c:v>
                </c:pt>
                <c:pt idx="73">
                  <c:v>22050</c:v>
                </c:pt>
                <c:pt idx="74">
                  <c:v>22350</c:v>
                </c:pt>
                <c:pt idx="75">
                  <c:v>22650</c:v>
                </c:pt>
                <c:pt idx="76">
                  <c:v>22950</c:v>
                </c:pt>
                <c:pt idx="77">
                  <c:v>23250</c:v>
                </c:pt>
                <c:pt idx="78">
                  <c:v>23550</c:v>
                </c:pt>
                <c:pt idx="79">
                  <c:v>23850</c:v>
                </c:pt>
                <c:pt idx="80">
                  <c:v>24150</c:v>
                </c:pt>
                <c:pt idx="81">
                  <c:v>24450</c:v>
                </c:pt>
                <c:pt idx="82">
                  <c:v>24750</c:v>
                </c:pt>
                <c:pt idx="83">
                  <c:v>25050</c:v>
                </c:pt>
                <c:pt idx="84">
                  <c:v>25350</c:v>
                </c:pt>
                <c:pt idx="85">
                  <c:v>25650</c:v>
                </c:pt>
                <c:pt idx="86">
                  <c:v>25950</c:v>
                </c:pt>
                <c:pt idx="87">
                  <c:v>26250</c:v>
                </c:pt>
                <c:pt idx="88">
                  <c:v>26550</c:v>
                </c:pt>
                <c:pt idx="89">
                  <c:v>26850</c:v>
                </c:pt>
                <c:pt idx="90">
                  <c:v>27150</c:v>
                </c:pt>
                <c:pt idx="91">
                  <c:v>27450</c:v>
                </c:pt>
                <c:pt idx="92">
                  <c:v>27750</c:v>
                </c:pt>
                <c:pt idx="93">
                  <c:v>28050</c:v>
                </c:pt>
                <c:pt idx="94">
                  <c:v>28350</c:v>
                </c:pt>
                <c:pt idx="95">
                  <c:v>28650</c:v>
                </c:pt>
                <c:pt idx="96">
                  <c:v>28950</c:v>
                </c:pt>
                <c:pt idx="97">
                  <c:v>29250</c:v>
                </c:pt>
                <c:pt idx="98">
                  <c:v>29550</c:v>
                </c:pt>
                <c:pt idx="99">
                  <c:v>29850</c:v>
                </c:pt>
                <c:pt idx="100">
                  <c:v>30150</c:v>
                </c:pt>
                <c:pt idx="101">
                  <c:v>30450</c:v>
                </c:pt>
                <c:pt idx="102">
                  <c:v>30750</c:v>
                </c:pt>
                <c:pt idx="103">
                  <c:v>31050</c:v>
                </c:pt>
                <c:pt idx="104">
                  <c:v>31350</c:v>
                </c:pt>
                <c:pt idx="105">
                  <c:v>31650</c:v>
                </c:pt>
                <c:pt idx="106">
                  <c:v>31950</c:v>
                </c:pt>
                <c:pt idx="107">
                  <c:v>32250</c:v>
                </c:pt>
                <c:pt idx="108">
                  <c:v>32550</c:v>
                </c:pt>
                <c:pt idx="109">
                  <c:v>32850</c:v>
                </c:pt>
                <c:pt idx="110">
                  <c:v>33150</c:v>
                </c:pt>
                <c:pt idx="111">
                  <c:v>33450</c:v>
                </c:pt>
                <c:pt idx="112">
                  <c:v>33750</c:v>
                </c:pt>
                <c:pt idx="113">
                  <c:v>34050</c:v>
                </c:pt>
                <c:pt idx="114">
                  <c:v>34350</c:v>
                </c:pt>
                <c:pt idx="115">
                  <c:v>34650</c:v>
                </c:pt>
                <c:pt idx="116">
                  <c:v>34950</c:v>
                </c:pt>
                <c:pt idx="117">
                  <c:v>35250</c:v>
                </c:pt>
                <c:pt idx="118">
                  <c:v>35550</c:v>
                </c:pt>
                <c:pt idx="119">
                  <c:v>35850</c:v>
                </c:pt>
                <c:pt idx="120">
                  <c:v>36150</c:v>
                </c:pt>
                <c:pt idx="121">
                  <c:v>36450</c:v>
                </c:pt>
                <c:pt idx="122">
                  <c:v>36750</c:v>
                </c:pt>
                <c:pt idx="123">
                  <c:v>37050</c:v>
                </c:pt>
                <c:pt idx="124">
                  <c:v>37350</c:v>
                </c:pt>
                <c:pt idx="125">
                  <c:v>37650</c:v>
                </c:pt>
                <c:pt idx="126">
                  <c:v>37950</c:v>
                </c:pt>
                <c:pt idx="127">
                  <c:v>38250</c:v>
                </c:pt>
                <c:pt idx="128">
                  <c:v>38550</c:v>
                </c:pt>
                <c:pt idx="129">
                  <c:v>38850</c:v>
                </c:pt>
                <c:pt idx="130">
                  <c:v>39150</c:v>
                </c:pt>
                <c:pt idx="131">
                  <c:v>39450</c:v>
                </c:pt>
                <c:pt idx="132">
                  <c:v>39750</c:v>
                </c:pt>
                <c:pt idx="133">
                  <c:v>40050</c:v>
                </c:pt>
                <c:pt idx="134">
                  <c:v>40350</c:v>
                </c:pt>
                <c:pt idx="135">
                  <c:v>40650</c:v>
                </c:pt>
                <c:pt idx="136">
                  <c:v>40950</c:v>
                </c:pt>
                <c:pt idx="137">
                  <c:v>41250</c:v>
                </c:pt>
                <c:pt idx="138">
                  <c:v>41550</c:v>
                </c:pt>
                <c:pt idx="139">
                  <c:v>41850</c:v>
                </c:pt>
                <c:pt idx="140">
                  <c:v>42150</c:v>
                </c:pt>
                <c:pt idx="141">
                  <c:v>42450</c:v>
                </c:pt>
                <c:pt idx="142">
                  <c:v>42750</c:v>
                </c:pt>
                <c:pt idx="143">
                  <c:v>43050</c:v>
                </c:pt>
                <c:pt idx="144">
                  <c:v>43350</c:v>
                </c:pt>
                <c:pt idx="145">
                  <c:v>43650</c:v>
                </c:pt>
                <c:pt idx="146">
                  <c:v>43950</c:v>
                </c:pt>
                <c:pt idx="147">
                  <c:v>44250</c:v>
                </c:pt>
                <c:pt idx="148">
                  <c:v>44550</c:v>
                </c:pt>
                <c:pt idx="149">
                  <c:v>44850</c:v>
                </c:pt>
                <c:pt idx="150">
                  <c:v>45150</c:v>
                </c:pt>
                <c:pt idx="151">
                  <c:v>45450</c:v>
                </c:pt>
                <c:pt idx="152">
                  <c:v>45750</c:v>
                </c:pt>
                <c:pt idx="153">
                  <c:v>46050</c:v>
                </c:pt>
                <c:pt idx="154">
                  <c:v>46350</c:v>
                </c:pt>
                <c:pt idx="155">
                  <c:v>46650</c:v>
                </c:pt>
                <c:pt idx="156">
                  <c:v>46950</c:v>
                </c:pt>
                <c:pt idx="157">
                  <c:v>47250</c:v>
                </c:pt>
                <c:pt idx="158">
                  <c:v>47550</c:v>
                </c:pt>
                <c:pt idx="159">
                  <c:v>47850</c:v>
                </c:pt>
                <c:pt idx="160">
                  <c:v>48150</c:v>
                </c:pt>
                <c:pt idx="161">
                  <c:v>48450</c:v>
                </c:pt>
                <c:pt idx="162">
                  <c:v>48750</c:v>
                </c:pt>
                <c:pt idx="163">
                  <c:v>49050</c:v>
                </c:pt>
                <c:pt idx="164">
                  <c:v>49350</c:v>
                </c:pt>
                <c:pt idx="165">
                  <c:v>49650</c:v>
                </c:pt>
                <c:pt idx="166">
                  <c:v>49950</c:v>
                </c:pt>
                <c:pt idx="167">
                  <c:v>50250</c:v>
                </c:pt>
                <c:pt idx="168">
                  <c:v>50550</c:v>
                </c:pt>
                <c:pt idx="169">
                  <c:v>50850</c:v>
                </c:pt>
                <c:pt idx="170">
                  <c:v>51150</c:v>
                </c:pt>
                <c:pt idx="171">
                  <c:v>51450</c:v>
                </c:pt>
                <c:pt idx="172">
                  <c:v>51750</c:v>
                </c:pt>
                <c:pt idx="173">
                  <c:v>52050</c:v>
                </c:pt>
                <c:pt idx="174">
                  <c:v>52350</c:v>
                </c:pt>
                <c:pt idx="175">
                  <c:v>52650</c:v>
                </c:pt>
                <c:pt idx="176">
                  <c:v>52950</c:v>
                </c:pt>
                <c:pt idx="177">
                  <c:v>53250</c:v>
                </c:pt>
                <c:pt idx="178">
                  <c:v>53550</c:v>
                </c:pt>
                <c:pt idx="179">
                  <c:v>53850</c:v>
                </c:pt>
                <c:pt idx="180">
                  <c:v>54150</c:v>
                </c:pt>
                <c:pt idx="181">
                  <c:v>54450</c:v>
                </c:pt>
                <c:pt idx="182">
                  <c:v>54750</c:v>
                </c:pt>
                <c:pt idx="183">
                  <c:v>55050</c:v>
                </c:pt>
                <c:pt idx="184">
                  <c:v>55350</c:v>
                </c:pt>
                <c:pt idx="185">
                  <c:v>55650</c:v>
                </c:pt>
                <c:pt idx="186">
                  <c:v>55950</c:v>
                </c:pt>
                <c:pt idx="187">
                  <c:v>56250</c:v>
                </c:pt>
                <c:pt idx="188">
                  <c:v>56550</c:v>
                </c:pt>
                <c:pt idx="189">
                  <c:v>56850</c:v>
                </c:pt>
                <c:pt idx="190">
                  <c:v>57150</c:v>
                </c:pt>
                <c:pt idx="191">
                  <c:v>57450</c:v>
                </c:pt>
                <c:pt idx="192">
                  <c:v>57750</c:v>
                </c:pt>
                <c:pt idx="193">
                  <c:v>58050</c:v>
                </c:pt>
                <c:pt idx="194">
                  <c:v>58350</c:v>
                </c:pt>
                <c:pt idx="195">
                  <c:v>58650</c:v>
                </c:pt>
                <c:pt idx="196">
                  <c:v>58950</c:v>
                </c:pt>
                <c:pt idx="197">
                  <c:v>59250</c:v>
                </c:pt>
                <c:pt idx="198">
                  <c:v>59550</c:v>
                </c:pt>
                <c:pt idx="199">
                  <c:v>59850</c:v>
                </c:pt>
                <c:pt idx="200">
                  <c:v>60000</c:v>
                </c:pt>
              </c:numCache>
            </c:numRef>
          </c:xVal>
          <c:yVal>
            <c:numRef>
              <c:f>'hor distribution of stress'!$H$7:$H$207</c:f>
              <c:numCache>
                <c:formatCode>General</c:formatCode>
                <c:ptCount val="201"/>
                <c:pt idx="0">
                  <c:v>4.2281300000000001E-2</c:v>
                </c:pt>
                <c:pt idx="1">
                  <c:v>0.14646600000000001</c:v>
                </c:pt>
                <c:pt idx="2">
                  <c:v>0.28438799999999997</c:v>
                </c:pt>
                <c:pt idx="3">
                  <c:v>0.41758099999999998</c:v>
                </c:pt>
                <c:pt idx="4">
                  <c:v>0.51061100000000004</c:v>
                </c:pt>
                <c:pt idx="5">
                  <c:v>0.54096100000000003</c:v>
                </c:pt>
                <c:pt idx="6">
                  <c:v>0.49517099999999997</c:v>
                </c:pt>
                <c:pt idx="7">
                  <c:v>0.36477199999999999</c:v>
                </c:pt>
                <c:pt idx="8">
                  <c:v>0.144591</c:v>
                </c:pt>
                <c:pt idx="9">
                  <c:v>-0.16933100000000001</c:v>
                </c:pt>
                <c:pt idx="10">
                  <c:v>-0.58104800000000001</c:v>
                </c:pt>
                <c:pt idx="11">
                  <c:v>-1.0966</c:v>
                </c:pt>
                <c:pt idx="12">
                  <c:v>-1.7267969999999999</c:v>
                </c:pt>
                <c:pt idx="13">
                  <c:v>-2.4902669999999998</c:v>
                </c:pt>
                <c:pt idx="14">
                  <c:v>-3.4219189999999999</c:v>
                </c:pt>
                <c:pt idx="15">
                  <c:v>-4.5842520000000002</c:v>
                </c:pt>
                <c:pt idx="16">
                  <c:v>-6.0917339999999998</c:v>
                </c:pt>
                <c:pt idx="17">
                  <c:v>-8.2393059999999991</c:v>
                </c:pt>
                <c:pt idx="18">
                  <c:v>-11.657489999999999</c:v>
                </c:pt>
                <c:pt idx="19">
                  <c:v>-18.88551</c:v>
                </c:pt>
                <c:pt idx="20">
                  <c:v>-20.166599999999999</c:v>
                </c:pt>
                <c:pt idx="21">
                  <c:v>-19.18676</c:v>
                </c:pt>
                <c:pt idx="22">
                  <c:v>-17.36026</c:v>
                </c:pt>
                <c:pt idx="23">
                  <c:v>-16.186889999999998</c:v>
                </c:pt>
                <c:pt idx="24">
                  <c:v>-15.39523</c:v>
                </c:pt>
                <c:pt idx="25">
                  <c:v>-14.909079999999999</c:v>
                </c:pt>
                <c:pt idx="26">
                  <c:v>-14.636100000000001</c:v>
                </c:pt>
                <c:pt idx="27">
                  <c:v>-14.522270000000001</c:v>
                </c:pt>
                <c:pt idx="28">
                  <c:v>-14.529350000000001</c:v>
                </c:pt>
                <c:pt idx="29">
                  <c:v>-14.62875</c:v>
                </c:pt>
                <c:pt idx="30">
                  <c:v>-14.80031</c:v>
                </c:pt>
                <c:pt idx="31">
                  <c:v>-15.026260000000001</c:v>
                </c:pt>
                <c:pt idx="32">
                  <c:v>-15.29274</c:v>
                </c:pt>
                <c:pt idx="33">
                  <c:v>-15.586119999999999</c:v>
                </c:pt>
                <c:pt idx="34">
                  <c:v>-15.895960000000001</c:v>
                </c:pt>
                <c:pt idx="35">
                  <c:v>-16.213049999999999</c:v>
                </c:pt>
                <c:pt idx="36">
                  <c:v>-16.53295</c:v>
                </c:pt>
                <c:pt idx="37">
                  <c:v>-16.854299999999999</c:v>
                </c:pt>
                <c:pt idx="38">
                  <c:v>-17.180710000000001</c:v>
                </c:pt>
                <c:pt idx="39">
                  <c:v>-17.51728</c:v>
                </c:pt>
                <c:pt idx="40">
                  <c:v>-17.870069999999998</c:v>
                </c:pt>
                <c:pt idx="41">
                  <c:v>-18.242519999999999</c:v>
                </c:pt>
                <c:pt idx="42">
                  <c:v>-18.633929999999999</c:v>
                </c:pt>
                <c:pt idx="43">
                  <c:v>-19.04007</c:v>
                </c:pt>
                <c:pt idx="44">
                  <c:v>-19.453320000000001</c:v>
                </c:pt>
                <c:pt idx="45">
                  <c:v>-19.866040000000002</c:v>
                </c:pt>
                <c:pt idx="46">
                  <c:v>-20.270779999999998</c:v>
                </c:pt>
                <c:pt idx="47">
                  <c:v>-20.663350000000001</c:v>
                </c:pt>
                <c:pt idx="48">
                  <c:v>-21.041149999999998</c:v>
                </c:pt>
                <c:pt idx="49">
                  <c:v>-21.40485</c:v>
                </c:pt>
                <c:pt idx="50">
                  <c:v>-21.755759999999999</c:v>
                </c:pt>
                <c:pt idx="51">
                  <c:v>-22.096900000000002</c:v>
                </c:pt>
                <c:pt idx="52">
                  <c:v>-22.430869999999999</c:v>
                </c:pt>
                <c:pt idx="53">
                  <c:v>-22.760760000000001</c:v>
                </c:pt>
                <c:pt idx="54">
                  <c:v>-23.088830000000002</c:v>
                </c:pt>
                <c:pt idx="55">
                  <c:v>-23.41732</c:v>
                </c:pt>
                <c:pt idx="56">
                  <c:v>-23.747710000000001</c:v>
                </c:pt>
                <c:pt idx="57">
                  <c:v>-24.081320000000002</c:v>
                </c:pt>
                <c:pt idx="58">
                  <c:v>-24.418900000000001</c:v>
                </c:pt>
                <c:pt idx="59">
                  <c:v>-24.761060000000001</c:v>
                </c:pt>
                <c:pt idx="60">
                  <c:v>-25.108029999999999</c:v>
                </c:pt>
                <c:pt idx="61">
                  <c:v>-25.459969999999998</c:v>
                </c:pt>
                <c:pt idx="62">
                  <c:v>-25.816770000000002</c:v>
                </c:pt>
                <c:pt idx="63">
                  <c:v>-26.17831</c:v>
                </c:pt>
                <c:pt idx="64">
                  <c:v>-26.544280000000001</c:v>
                </c:pt>
                <c:pt idx="65">
                  <c:v>-26.914400000000001</c:v>
                </c:pt>
                <c:pt idx="66">
                  <c:v>-27.288260000000001</c:v>
                </c:pt>
                <c:pt idx="67">
                  <c:v>-27.665469999999999</c:v>
                </c:pt>
                <c:pt idx="68">
                  <c:v>-28.045590000000001</c:v>
                </c:pt>
                <c:pt idx="69">
                  <c:v>-28.428180000000001</c:v>
                </c:pt>
                <c:pt idx="70">
                  <c:v>-28.81278</c:v>
                </c:pt>
                <c:pt idx="71">
                  <c:v>-29.19894</c:v>
                </c:pt>
                <c:pt idx="72">
                  <c:v>-29.586189999999998</c:v>
                </c:pt>
                <c:pt idx="73">
                  <c:v>-29.97409</c:v>
                </c:pt>
                <c:pt idx="74">
                  <c:v>-30.362200000000001</c:v>
                </c:pt>
                <c:pt idx="75">
                  <c:v>-30.75009</c:v>
                </c:pt>
                <c:pt idx="76">
                  <c:v>-31.137350000000001</c:v>
                </c:pt>
                <c:pt idx="77">
                  <c:v>-31.523589999999999</c:v>
                </c:pt>
                <c:pt idx="78">
                  <c:v>-31.90842</c:v>
                </c:pt>
                <c:pt idx="79">
                  <c:v>-32.291499999999999</c:v>
                </c:pt>
                <c:pt idx="80">
                  <c:v>-32.672490000000003</c:v>
                </c:pt>
                <c:pt idx="81">
                  <c:v>-33.051090000000002</c:v>
                </c:pt>
                <c:pt idx="82">
                  <c:v>-33.427019999999999</c:v>
                </c:pt>
                <c:pt idx="83">
                  <c:v>-33.80003</c:v>
                </c:pt>
                <c:pt idx="84">
                  <c:v>-34.169879999999999</c:v>
                </c:pt>
                <c:pt idx="85">
                  <c:v>-34.536409999999997</c:v>
                </c:pt>
                <c:pt idx="86">
                  <c:v>-34.899430000000002</c:v>
                </c:pt>
                <c:pt idx="87">
                  <c:v>-35.258839999999999</c:v>
                </c:pt>
                <c:pt idx="88">
                  <c:v>-35.614519999999999</c:v>
                </c:pt>
                <c:pt idx="89">
                  <c:v>-35.966430000000003</c:v>
                </c:pt>
                <c:pt idx="90">
                  <c:v>-36.314529999999998</c:v>
                </c:pt>
                <c:pt idx="91">
                  <c:v>-36.658839999999998</c:v>
                </c:pt>
                <c:pt idx="92">
                  <c:v>-36.999400000000001</c:v>
                </c:pt>
                <c:pt idx="93">
                  <c:v>-37.336280000000002</c:v>
                </c:pt>
                <c:pt idx="94">
                  <c:v>-37.669609999999999</c:v>
                </c:pt>
                <c:pt idx="95">
                  <c:v>-37.999519999999997</c:v>
                </c:pt>
                <c:pt idx="96">
                  <c:v>-38.326210000000003</c:v>
                </c:pt>
                <c:pt idx="97">
                  <c:v>-38.64987</c:v>
                </c:pt>
                <c:pt idx="98">
                  <c:v>-38.970770000000002</c:v>
                </c:pt>
                <c:pt idx="99">
                  <c:v>-39.289180000000002</c:v>
                </c:pt>
                <c:pt idx="100">
                  <c:v>-39.605400000000003</c:v>
                </c:pt>
                <c:pt idx="101">
                  <c:v>-39.919780000000003</c:v>
                </c:pt>
                <c:pt idx="102">
                  <c:v>-40.232680000000002</c:v>
                </c:pt>
                <c:pt idx="103">
                  <c:v>-40.544490000000003</c:v>
                </c:pt>
                <c:pt idx="104">
                  <c:v>-40.855629999999998</c:v>
                </c:pt>
                <c:pt idx="105">
                  <c:v>-41.166530000000002</c:v>
                </c:pt>
                <c:pt idx="106">
                  <c:v>-41.477649999999997</c:v>
                </c:pt>
                <c:pt idx="107">
                  <c:v>-41.789470000000001</c:v>
                </c:pt>
                <c:pt idx="108">
                  <c:v>-42.102469999999997</c:v>
                </c:pt>
                <c:pt idx="109">
                  <c:v>-42.417169999999999</c:v>
                </c:pt>
                <c:pt idx="110">
                  <c:v>-42.734059999999999</c:v>
                </c:pt>
                <c:pt idx="111">
                  <c:v>-43.053660000000001</c:v>
                </c:pt>
                <c:pt idx="112">
                  <c:v>-43.376480000000001</c:v>
                </c:pt>
                <c:pt idx="113">
                  <c:v>-43.703020000000002</c:v>
                </c:pt>
                <c:pt idx="114">
                  <c:v>-44.033760000000001</c:v>
                </c:pt>
                <c:pt idx="115">
                  <c:v>-44.369160000000001</c:v>
                </c:pt>
                <c:pt idx="116">
                  <c:v>-44.709620000000001</c:v>
                </c:pt>
                <c:pt idx="117">
                  <c:v>-45.055489999999999</c:v>
                </c:pt>
                <c:pt idx="118">
                  <c:v>-45.407040000000002</c:v>
                </c:pt>
                <c:pt idx="119">
                  <c:v>-45.764389999999999</c:v>
                </c:pt>
                <c:pt idx="120">
                  <c:v>-46.127560000000003</c:v>
                </c:pt>
                <c:pt idx="121">
                  <c:v>-46.496279999999999</c:v>
                </c:pt>
                <c:pt idx="122">
                  <c:v>-46.870130000000003</c:v>
                </c:pt>
                <c:pt idx="123">
                  <c:v>-47.248199999999997</c:v>
                </c:pt>
                <c:pt idx="124">
                  <c:v>-47.629339999999999</c:v>
                </c:pt>
                <c:pt idx="125">
                  <c:v>-48.011670000000002</c:v>
                </c:pt>
                <c:pt idx="126">
                  <c:v>-48.39302</c:v>
                </c:pt>
                <c:pt idx="127">
                  <c:v>-48.770159999999997</c:v>
                </c:pt>
                <c:pt idx="128">
                  <c:v>-49.139769999999999</c:v>
                </c:pt>
                <c:pt idx="129">
                  <c:v>-49.497320000000002</c:v>
                </c:pt>
                <c:pt idx="130">
                  <c:v>-49.838889999999999</c:v>
                </c:pt>
                <c:pt idx="131">
                  <c:v>-50.15981</c:v>
                </c:pt>
                <c:pt idx="132">
                  <c:v>-50.457680000000003</c:v>
                </c:pt>
                <c:pt idx="133">
                  <c:v>-50.730800000000002</c:v>
                </c:pt>
                <c:pt idx="134">
                  <c:v>-50.981879999999997</c:v>
                </c:pt>
                <c:pt idx="135">
                  <c:v>-51.215730000000001</c:v>
                </c:pt>
                <c:pt idx="136">
                  <c:v>-51.441670000000002</c:v>
                </c:pt>
                <c:pt idx="137">
                  <c:v>-51.669449999999998</c:v>
                </c:pt>
                <c:pt idx="138">
                  <c:v>-51.908990000000003</c:v>
                </c:pt>
                <c:pt idx="139">
                  <c:v>-52.16581</c:v>
                </c:pt>
                <c:pt idx="140">
                  <c:v>-52.440759999999997</c:v>
                </c:pt>
                <c:pt idx="141">
                  <c:v>-52.729179999999999</c:v>
                </c:pt>
                <c:pt idx="142">
                  <c:v>-53.022689999999997</c:v>
                </c:pt>
                <c:pt idx="143">
                  <c:v>-53.314140000000002</c:v>
                </c:pt>
                <c:pt idx="144">
                  <c:v>-53.598190000000002</c:v>
                </c:pt>
                <c:pt idx="145">
                  <c:v>-53.87632</c:v>
                </c:pt>
                <c:pt idx="146">
                  <c:v>-54.154159999999997</c:v>
                </c:pt>
                <c:pt idx="147">
                  <c:v>-54.444389999999999</c:v>
                </c:pt>
                <c:pt idx="148">
                  <c:v>-54.761789999999998</c:v>
                </c:pt>
                <c:pt idx="149">
                  <c:v>-55.126910000000002</c:v>
                </c:pt>
                <c:pt idx="150">
                  <c:v>-55.562049999999999</c:v>
                </c:pt>
                <c:pt idx="151">
                  <c:v>-56.098269999999999</c:v>
                </c:pt>
                <c:pt idx="152">
                  <c:v>-56.774009999999997</c:v>
                </c:pt>
                <c:pt idx="153">
                  <c:v>-57.647579999999998</c:v>
                </c:pt>
                <c:pt idx="154">
                  <c:v>-58.802500000000002</c:v>
                </c:pt>
                <c:pt idx="155">
                  <c:v>-60.363579999999999</c:v>
                </c:pt>
                <c:pt idx="156">
                  <c:v>-62.552930000000003</c:v>
                </c:pt>
                <c:pt idx="157">
                  <c:v>-65.604169999999996</c:v>
                </c:pt>
                <c:pt idx="158">
                  <c:v>-70.286209999999997</c:v>
                </c:pt>
                <c:pt idx="159">
                  <c:v>-74.025000000000006</c:v>
                </c:pt>
                <c:pt idx="160">
                  <c:v>-73.889430000000004</c:v>
                </c:pt>
                <c:pt idx="161">
                  <c:v>-59.578110000000002</c:v>
                </c:pt>
                <c:pt idx="162">
                  <c:v>-52.656199999999998</c:v>
                </c:pt>
                <c:pt idx="163">
                  <c:v>-48.135219999999997</c:v>
                </c:pt>
                <c:pt idx="164">
                  <c:v>-44.753050000000002</c:v>
                </c:pt>
                <c:pt idx="165">
                  <c:v>-41.919170000000001</c:v>
                </c:pt>
                <c:pt idx="166">
                  <c:v>-39.400669999999998</c:v>
                </c:pt>
                <c:pt idx="167">
                  <c:v>-37.070279999999997</c:v>
                </c:pt>
                <c:pt idx="168">
                  <c:v>-34.855319999999999</c:v>
                </c:pt>
                <c:pt idx="169">
                  <c:v>-32.717190000000002</c:v>
                </c:pt>
                <c:pt idx="170">
                  <c:v>-30.633959999999998</c:v>
                </c:pt>
                <c:pt idx="171">
                  <c:v>-28.595369999999999</c:v>
                </c:pt>
                <c:pt idx="172">
                  <c:v>-26.597470000000001</c:v>
                </c:pt>
                <c:pt idx="173">
                  <c:v>-24.640270000000001</c:v>
                </c:pt>
                <c:pt idx="174">
                  <c:v>-22.725989999999999</c:v>
                </c:pt>
                <c:pt idx="175">
                  <c:v>-20.858170000000001</c:v>
                </c:pt>
                <c:pt idx="176">
                  <c:v>-19.040959999999998</c:v>
                </c:pt>
                <c:pt idx="177">
                  <c:v>-17.278880000000001</c:v>
                </c:pt>
                <c:pt idx="178">
                  <c:v>-15.57652</c:v>
                </c:pt>
                <c:pt idx="179">
                  <c:v>-13.93853</c:v>
                </c:pt>
                <c:pt idx="180">
                  <c:v>-12.36941</c:v>
                </c:pt>
                <c:pt idx="181">
                  <c:v>-10.873609999999999</c:v>
                </c:pt>
                <c:pt idx="182">
                  <c:v>-9.4554279999999995</c:v>
                </c:pt>
                <c:pt idx="183">
                  <c:v>-8.1190499999999997</c:v>
                </c:pt>
                <c:pt idx="184">
                  <c:v>-6.8685039999999997</c:v>
                </c:pt>
                <c:pt idx="185">
                  <c:v>-5.7076830000000003</c:v>
                </c:pt>
                <c:pt idx="186">
                  <c:v>-4.64032</c:v>
                </c:pt>
                <c:pt idx="187">
                  <c:v>-3.6699730000000002</c:v>
                </c:pt>
                <c:pt idx="188">
                  <c:v>-2.799995</c:v>
                </c:pt>
                <c:pt idx="189">
                  <c:v>-2.033477</c:v>
                </c:pt>
                <c:pt idx="190">
                  <c:v>-1.373165</c:v>
                </c:pt>
                <c:pt idx="191">
                  <c:v>-0.821349</c:v>
                </c:pt>
                <c:pt idx="192">
                  <c:v>-0.37957299999999999</c:v>
                </c:pt>
                <c:pt idx="193">
                  <c:v>-4.8415100000000003E-2</c:v>
                </c:pt>
                <c:pt idx="194">
                  <c:v>0.17352500000000001</c:v>
                </c:pt>
                <c:pt idx="195">
                  <c:v>0.29012300000000002</c:v>
                </c:pt>
                <c:pt idx="196">
                  <c:v>0.31132300000000002</c:v>
                </c:pt>
                <c:pt idx="197">
                  <c:v>0.254187</c:v>
                </c:pt>
                <c:pt idx="198">
                  <c:v>0.15540399999999999</c:v>
                </c:pt>
                <c:pt idx="199">
                  <c:v>5.2426500000000001E-2</c:v>
                </c:pt>
                <c:pt idx="200">
                  <c:v>-1.8265400000000001E-2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775-4EC5-BB1F-B71B927BAB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6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b="1">
                    <a:solidFill>
                      <a:sysClr val="windowText" lastClr="000000"/>
                    </a:solidFill>
                  </a:rPr>
                  <a:t>x [mm]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28575" cap="flat" cmpd="sng" algn="ctr">
      <a:noFill/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55305555555555"/>
          <c:y val="2.0344776335202163E-2"/>
          <c:w val="0.81202027777777774"/>
          <c:h val="0.87805361111111113"/>
        </c:manualLayout>
      </c:layout>
      <c:scatterChart>
        <c:scatterStyle val="lineMarker"/>
        <c:varyColors val="0"/>
        <c:ser>
          <c:idx val="4"/>
          <c:order val="0"/>
          <c:tx>
            <c:strRef>
              <c:f>'hor distribution of stress'!$R$5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stress'!$P$13:$P$55</c:f>
              <c:numCache>
                <c:formatCode>General</c:formatCode>
                <c:ptCount val="43"/>
                <c:pt idx="0">
                  <c:v>6000</c:v>
                </c:pt>
                <c:pt idx="1">
                  <c:v>7000</c:v>
                </c:pt>
                <c:pt idx="2">
                  <c:v>8000</c:v>
                </c:pt>
                <c:pt idx="3">
                  <c:v>9000</c:v>
                </c:pt>
                <c:pt idx="4">
                  <c:v>10000</c:v>
                </c:pt>
                <c:pt idx="5">
                  <c:v>11000</c:v>
                </c:pt>
                <c:pt idx="6">
                  <c:v>12000</c:v>
                </c:pt>
                <c:pt idx="7">
                  <c:v>13000</c:v>
                </c:pt>
                <c:pt idx="8">
                  <c:v>14000</c:v>
                </c:pt>
                <c:pt idx="9">
                  <c:v>15000</c:v>
                </c:pt>
                <c:pt idx="10">
                  <c:v>16000</c:v>
                </c:pt>
                <c:pt idx="11">
                  <c:v>17000</c:v>
                </c:pt>
                <c:pt idx="12">
                  <c:v>18000</c:v>
                </c:pt>
                <c:pt idx="13">
                  <c:v>19000</c:v>
                </c:pt>
                <c:pt idx="14">
                  <c:v>20000</c:v>
                </c:pt>
                <c:pt idx="15">
                  <c:v>21000</c:v>
                </c:pt>
                <c:pt idx="16">
                  <c:v>22000</c:v>
                </c:pt>
                <c:pt idx="17">
                  <c:v>23000</c:v>
                </c:pt>
                <c:pt idx="18">
                  <c:v>24000</c:v>
                </c:pt>
                <c:pt idx="19">
                  <c:v>25000</c:v>
                </c:pt>
                <c:pt idx="20">
                  <c:v>26000</c:v>
                </c:pt>
                <c:pt idx="21">
                  <c:v>27000</c:v>
                </c:pt>
                <c:pt idx="22">
                  <c:v>28000</c:v>
                </c:pt>
                <c:pt idx="23">
                  <c:v>29000</c:v>
                </c:pt>
                <c:pt idx="24">
                  <c:v>30000</c:v>
                </c:pt>
                <c:pt idx="25">
                  <c:v>31000</c:v>
                </c:pt>
                <c:pt idx="26">
                  <c:v>32000</c:v>
                </c:pt>
                <c:pt idx="27">
                  <c:v>33000</c:v>
                </c:pt>
                <c:pt idx="28">
                  <c:v>34000</c:v>
                </c:pt>
                <c:pt idx="29">
                  <c:v>35000</c:v>
                </c:pt>
                <c:pt idx="30">
                  <c:v>36000</c:v>
                </c:pt>
                <c:pt idx="31">
                  <c:v>37000</c:v>
                </c:pt>
                <c:pt idx="32">
                  <c:v>38000</c:v>
                </c:pt>
                <c:pt idx="33">
                  <c:v>39000</c:v>
                </c:pt>
                <c:pt idx="34">
                  <c:v>40000</c:v>
                </c:pt>
                <c:pt idx="35">
                  <c:v>41000</c:v>
                </c:pt>
                <c:pt idx="36">
                  <c:v>42000</c:v>
                </c:pt>
                <c:pt idx="37">
                  <c:v>43000</c:v>
                </c:pt>
                <c:pt idx="38">
                  <c:v>44000</c:v>
                </c:pt>
                <c:pt idx="39">
                  <c:v>45000</c:v>
                </c:pt>
                <c:pt idx="40">
                  <c:v>46000</c:v>
                </c:pt>
                <c:pt idx="41">
                  <c:v>47000</c:v>
                </c:pt>
                <c:pt idx="42">
                  <c:v>48000</c:v>
                </c:pt>
              </c:numCache>
            </c:numRef>
          </c:xVal>
          <c:yVal>
            <c:numRef>
              <c:f>'hor distribution of stress'!$R$13:$R$55</c:f>
              <c:numCache>
                <c:formatCode>General</c:formatCode>
                <c:ptCount val="43"/>
                <c:pt idx="0">
                  <c:v>-12.67521</c:v>
                </c:pt>
                <c:pt idx="1">
                  <c:v>-12.02956</c:v>
                </c:pt>
                <c:pt idx="2">
                  <c:v>-10.0581</c:v>
                </c:pt>
                <c:pt idx="3">
                  <c:v>-9.5859970000000008</c:v>
                </c:pt>
                <c:pt idx="4">
                  <c:v>-10.07174</c:v>
                </c:pt>
                <c:pt idx="5">
                  <c:v>-11.08713</c:v>
                </c:pt>
                <c:pt idx="6">
                  <c:v>-12.176769999999999</c:v>
                </c:pt>
                <c:pt idx="7">
                  <c:v>-12.96923</c:v>
                </c:pt>
                <c:pt idx="8">
                  <c:v>-13.399990000000001</c:v>
                </c:pt>
                <c:pt idx="9">
                  <c:v>-13.67989</c:v>
                </c:pt>
                <c:pt idx="10">
                  <c:v>-14.024839999999999</c:v>
                </c:pt>
                <c:pt idx="11">
                  <c:v>-14.49441</c:v>
                </c:pt>
                <c:pt idx="12">
                  <c:v>-15.07067</c:v>
                </c:pt>
                <c:pt idx="13">
                  <c:v>-15.72658</c:v>
                </c:pt>
                <c:pt idx="14">
                  <c:v>-16.43871</c:v>
                </c:pt>
                <c:pt idx="15">
                  <c:v>-17.187190000000001</c:v>
                </c:pt>
                <c:pt idx="16">
                  <c:v>-17.955079999999999</c:v>
                </c:pt>
                <c:pt idx="17">
                  <c:v>-18.727889999999999</c:v>
                </c:pt>
                <c:pt idx="18">
                  <c:v>-19.49344</c:v>
                </c:pt>
                <c:pt idx="19">
                  <c:v>-20.241910000000001</c:v>
                </c:pt>
                <c:pt idx="20">
                  <c:v>-20.966090000000001</c:v>
                </c:pt>
                <c:pt idx="21">
                  <c:v>-21.6616</c:v>
                </c:pt>
                <c:pt idx="22">
                  <c:v>-22.327030000000001</c:v>
                </c:pt>
                <c:pt idx="23">
                  <c:v>-22.964079999999999</c:v>
                </c:pt>
                <c:pt idx="24">
                  <c:v>-23.57762</c:v>
                </c:pt>
                <c:pt idx="25">
                  <c:v>-24.175630000000002</c:v>
                </c:pt>
                <c:pt idx="26">
                  <c:v>-24.769130000000001</c:v>
                </c:pt>
                <c:pt idx="27">
                  <c:v>-25.37218</c:v>
                </c:pt>
                <c:pt idx="28">
                  <c:v>-26.00198</c:v>
                </c:pt>
                <c:pt idx="29">
                  <c:v>-26.67933</c:v>
                </c:pt>
                <c:pt idx="30">
                  <c:v>-27.429690000000001</c:v>
                </c:pt>
                <c:pt idx="31">
                  <c:v>-28.28443</c:v>
                </c:pt>
                <c:pt idx="32">
                  <c:v>-29.281739999999999</c:v>
                </c:pt>
                <c:pt idx="33">
                  <c:v>-30.45073</c:v>
                </c:pt>
                <c:pt idx="34">
                  <c:v>-31.716069999999998</c:v>
                </c:pt>
                <c:pt idx="35">
                  <c:v>-32.783819999999999</c:v>
                </c:pt>
                <c:pt idx="36">
                  <c:v>-33.353870000000001</c:v>
                </c:pt>
                <c:pt idx="37">
                  <c:v>-33.498220000000003</c:v>
                </c:pt>
                <c:pt idx="38">
                  <c:v>-33.738939999999999</c:v>
                </c:pt>
                <c:pt idx="39">
                  <c:v>-34.778350000000003</c:v>
                </c:pt>
                <c:pt idx="40">
                  <c:v>-37.416739999999997</c:v>
                </c:pt>
                <c:pt idx="41">
                  <c:v>-43.010309999999997</c:v>
                </c:pt>
                <c:pt idx="42">
                  <c:v>-50.707630000000002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34D-4369-9F51-883F8E5633F6}"/>
            </c:ext>
          </c:extLst>
        </c:ser>
        <c:ser>
          <c:idx val="6"/>
          <c:order val="1"/>
          <c:tx>
            <c:strRef>
              <c:f>'hor distribution of stress'!$X$5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rgbClr val="BA3636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stress'!$V$9:$V$23</c:f>
              <c:numCache>
                <c:formatCode>General</c:formatCode>
                <c:ptCount val="15"/>
                <c:pt idx="0">
                  <c:v>6000</c:v>
                </c:pt>
                <c:pt idx="1">
                  <c:v>9000</c:v>
                </c:pt>
                <c:pt idx="2">
                  <c:v>12000</c:v>
                </c:pt>
                <c:pt idx="3">
                  <c:v>15000</c:v>
                </c:pt>
                <c:pt idx="4">
                  <c:v>18000</c:v>
                </c:pt>
                <c:pt idx="5">
                  <c:v>21000</c:v>
                </c:pt>
                <c:pt idx="6">
                  <c:v>24000</c:v>
                </c:pt>
                <c:pt idx="7">
                  <c:v>27000</c:v>
                </c:pt>
                <c:pt idx="8">
                  <c:v>30000</c:v>
                </c:pt>
                <c:pt idx="9">
                  <c:v>33000</c:v>
                </c:pt>
                <c:pt idx="10">
                  <c:v>36000</c:v>
                </c:pt>
                <c:pt idx="11">
                  <c:v>39000</c:v>
                </c:pt>
                <c:pt idx="12">
                  <c:v>42000</c:v>
                </c:pt>
                <c:pt idx="13">
                  <c:v>45000</c:v>
                </c:pt>
                <c:pt idx="14">
                  <c:v>48000</c:v>
                </c:pt>
              </c:numCache>
            </c:numRef>
          </c:xVal>
          <c:yVal>
            <c:numRef>
              <c:f>'hor distribution of stress'!$X$9:$X$23</c:f>
              <c:numCache>
                <c:formatCode>General</c:formatCode>
                <c:ptCount val="15"/>
                <c:pt idx="0">
                  <c:v>-8.4918779999999998</c:v>
                </c:pt>
                <c:pt idx="1">
                  <c:v>-9.7495750000000001</c:v>
                </c:pt>
                <c:pt idx="2">
                  <c:v>-11.08906</c:v>
                </c:pt>
                <c:pt idx="3">
                  <c:v>-12.95635</c:v>
                </c:pt>
                <c:pt idx="4">
                  <c:v>-14.80795</c:v>
                </c:pt>
                <c:pt idx="5">
                  <c:v>-16.893750000000001</c:v>
                </c:pt>
                <c:pt idx="6">
                  <c:v>-19.16563</c:v>
                </c:pt>
                <c:pt idx="7">
                  <c:v>-21.305949999999999</c:v>
                </c:pt>
                <c:pt idx="8">
                  <c:v>-23.202490000000001</c:v>
                </c:pt>
                <c:pt idx="9">
                  <c:v>-24.989789999999999</c:v>
                </c:pt>
                <c:pt idx="10">
                  <c:v>-27.053519999999999</c:v>
                </c:pt>
                <c:pt idx="11">
                  <c:v>-29.409050000000001</c:v>
                </c:pt>
                <c:pt idx="12">
                  <c:v>-31.703959999999999</c:v>
                </c:pt>
                <c:pt idx="13">
                  <c:v>-34.740960000000001</c:v>
                </c:pt>
                <c:pt idx="14">
                  <c:v>-40.097999999999999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34D-4369-9F51-883F8E5633F6}"/>
            </c:ext>
          </c:extLst>
        </c:ser>
        <c:ser>
          <c:idx val="13"/>
          <c:order val="2"/>
          <c:tx>
            <c:strRef>
              <c:f>'hor distribution of stress'!$AO$5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25400" cap="rnd">
              <a:solidFill>
                <a:srgbClr val="BA3636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stress'!$AL$7:$AL$26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stress'!$AP$7:$AP$26</c:f>
              <c:numCache>
                <c:formatCode>General</c:formatCode>
                <c:ptCount val="20"/>
                <c:pt idx="2">
                  <c:v>-10.964688501836701</c:v>
                </c:pt>
                <c:pt idx="3">
                  <c:v>-3.7793737647174601</c:v>
                </c:pt>
                <c:pt idx="4">
                  <c:v>-8.3020047632743506</c:v>
                </c:pt>
                <c:pt idx="5">
                  <c:v>-5.7368736611446298</c:v>
                </c:pt>
                <c:pt idx="6">
                  <c:v>-5.2826618745800804</c:v>
                </c:pt>
                <c:pt idx="7">
                  <c:v>-5.8876363372683</c:v>
                </c:pt>
                <c:pt idx="8">
                  <c:v>-6.6465556576013203</c:v>
                </c:pt>
                <c:pt idx="9">
                  <c:v>-7.2779082893244098</c:v>
                </c:pt>
                <c:pt idx="10">
                  <c:v>-7.7408924918652504</c:v>
                </c:pt>
                <c:pt idx="11">
                  <c:v>-8.1145920813057906</c:v>
                </c:pt>
                <c:pt idx="12">
                  <c:v>-8.7150258206416709</c:v>
                </c:pt>
                <c:pt idx="13">
                  <c:v>-10.8837020604633</c:v>
                </c:pt>
                <c:pt idx="14">
                  <c:v>-16.636473220689201</c:v>
                </c:pt>
                <c:pt idx="15">
                  <c:v>-13.8620785474857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34D-4369-9F51-883F8E5633F6}"/>
            </c:ext>
          </c:extLst>
        </c:ser>
        <c:ser>
          <c:idx val="0"/>
          <c:order val="3"/>
          <c:tx>
            <c:strRef>
              <c:f>'hor distribution of stress'!$H$5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2700" cap="rnd">
              <a:solidFill>
                <a:schemeClr val="tx1">
                  <a:lumMod val="95000"/>
                  <a:lumOff val="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stress'!$E$27:$E$207</c:f>
              <c:numCache>
                <c:formatCode>General</c:formatCode>
                <c:ptCount val="181"/>
                <c:pt idx="0">
                  <c:v>6150</c:v>
                </c:pt>
                <c:pt idx="1">
                  <c:v>6450</c:v>
                </c:pt>
                <c:pt idx="2">
                  <c:v>6750</c:v>
                </c:pt>
                <c:pt idx="3">
                  <c:v>7050</c:v>
                </c:pt>
                <c:pt idx="4">
                  <c:v>7350</c:v>
                </c:pt>
                <c:pt idx="5">
                  <c:v>7650</c:v>
                </c:pt>
                <c:pt idx="6">
                  <c:v>7950</c:v>
                </c:pt>
                <c:pt idx="7">
                  <c:v>8250</c:v>
                </c:pt>
                <c:pt idx="8">
                  <c:v>8550</c:v>
                </c:pt>
                <c:pt idx="9">
                  <c:v>8850</c:v>
                </c:pt>
                <c:pt idx="10">
                  <c:v>9150</c:v>
                </c:pt>
                <c:pt idx="11">
                  <c:v>9450</c:v>
                </c:pt>
                <c:pt idx="12">
                  <c:v>9750</c:v>
                </c:pt>
                <c:pt idx="13">
                  <c:v>10050</c:v>
                </c:pt>
                <c:pt idx="14">
                  <c:v>10350</c:v>
                </c:pt>
                <c:pt idx="15">
                  <c:v>10650</c:v>
                </c:pt>
                <c:pt idx="16">
                  <c:v>10950</c:v>
                </c:pt>
                <c:pt idx="17">
                  <c:v>11250</c:v>
                </c:pt>
                <c:pt idx="18">
                  <c:v>11550</c:v>
                </c:pt>
                <c:pt idx="19">
                  <c:v>11850</c:v>
                </c:pt>
                <c:pt idx="20">
                  <c:v>12150</c:v>
                </c:pt>
                <c:pt idx="21">
                  <c:v>12450</c:v>
                </c:pt>
                <c:pt idx="22">
                  <c:v>12750</c:v>
                </c:pt>
                <c:pt idx="23">
                  <c:v>13050</c:v>
                </c:pt>
                <c:pt idx="24">
                  <c:v>13350</c:v>
                </c:pt>
                <c:pt idx="25">
                  <c:v>13650</c:v>
                </c:pt>
                <c:pt idx="26">
                  <c:v>13950</c:v>
                </c:pt>
                <c:pt idx="27">
                  <c:v>14250</c:v>
                </c:pt>
                <c:pt idx="28">
                  <c:v>14550</c:v>
                </c:pt>
                <c:pt idx="29">
                  <c:v>14850</c:v>
                </c:pt>
                <c:pt idx="30">
                  <c:v>15150</c:v>
                </c:pt>
                <c:pt idx="31">
                  <c:v>15450</c:v>
                </c:pt>
                <c:pt idx="32">
                  <c:v>15750</c:v>
                </c:pt>
                <c:pt idx="33">
                  <c:v>16050</c:v>
                </c:pt>
                <c:pt idx="34">
                  <c:v>16350</c:v>
                </c:pt>
                <c:pt idx="35">
                  <c:v>16650</c:v>
                </c:pt>
                <c:pt idx="36">
                  <c:v>16950</c:v>
                </c:pt>
                <c:pt idx="37">
                  <c:v>17250</c:v>
                </c:pt>
                <c:pt idx="38">
                  <c:v>17550</c:v>
                </c:pt>
                <c:pt idx="39">
                  <c:v>17850</c:v>
                </c:pt>
                <c:pt idx="40">
                  <c:v>18150</c:v>
                </c:pt>
                <c:pt idx="41">
                  <c:v>18450</c:v>
                </c:pt>
                <c:pt idx="42">
                  <c:v>18750</c:v>
                </c:pt>
                <c:pt idx="43">
                  <c:v>19050</c:v>
                </c:pt>
                <c:pt idx="44">
                  <c:v>19350</c:v>
                </c:pt>
                <c:pt idx="45">
                  <c:v>19650</c:v>
                </c:pt>
                <c:pt idx="46">
                  <c:v>19950</c:v>
                </c:pt>
                <c:pt idx="47">
                  <c:v>20250</c:v>
                </c:pt>
                <c:pt idx="48">
                  <c:v>20550</c:v>
                </c:pt>
                <c:pt idx="49">
                  <c:v>20850</c:v>
                </c:pt>
                <c:pt idx="50">
                  <c:v>21150</c:v>
                </c:pt>
                <c:pt idx="51">
                  <c:v>21450</c:v>
                </c:pt>
                <c:pt idx="52">
                  <c:v>21750</c:v>
                </c:pt>
                <c:pt idx="53">
                  <c:v>22050</c:v>
                </c:pt>
                <c:pt idx="54">
                  <c:v>22350</c:v>
                </c:pt>
                <c:pt idx="55">
                  <c:v>22650</c:v>
                </c:pt>
                <c:pt idx="56">
                  <c:v>22950</c:v>
                </c:pt>
                <c:pt idx="57">
                  <c:v>23250</c:v>
                </c:pt>
                <c:pt idx="58">
                  <c:v>23550</c:v>
                </c:pt>
                <c:pt idx="59">
                  <c:v>23850</c:v>
                </c:pt>
                <c:pt idx="60">
                  <c:v>24150</c:v>
                </c:pt>
                <c:pt idx="61">
                  <c:v>24450</c:v>
                </c:pt>
                <c:pt idx="62">
                  <c:v>24750</c:v>
                </c:pt>
                <c:pt idx="63">
                  <c:v>25050</c:v>
                </c:pt>
                <c:pt idx="64">
                  <c:v>25350</c:v>
                </c:pt>
                <c:pt idx="65">
                  <c:v>25650</c:v>
                </c:pt>
                <c:pt idx="66">
                  <c:v>25950</c:v>
                </c:pt>
                <c:pt idx="67">
                  <c:v>26250</c:v>
                </c:pt>
                <c:pt idx="68">
                  <c:v>26550</c:v>
                </c:pt>
                <c:pt idx="69">
                  <c:v>26850</c:v>
                </c:pt>
                <c:pt idx="70">
                  <c:v>27150</c:v>
                </c:pt>
                <c:pt idx="71">
                  <c:v>27450</c:v>
                </c:pt>
                <c:pt idx="72">
                  <c:v>27750</c:v>
                </c:pt>
                <c:pt idx="73">
                  <c:v>28050</c:v>
                </c:pt>
                <c:pt idx="74">
                  <c:v>28350</c:v>
                </c:pt>
                <c:pt idx="75">
                  <c:v>28650</c:v>
                </c:pt>
                <c:pt idx="76">
                  <c:v>28950</c:v>
                </c:pt>
                <c:pt idx="77">
                  <c:v>29250</c:v>
                </c:pt>
                <c:pt idx="78">
                  <c:v>29550</c:v>
                </c:pt>
                <c:pt idx="79">
                  <c:v>29850</c:v>
                </c:pt>
                <c:pt idx="80">
                  <c:v>30150</c:v>
                </c:pt>
                <c:pt idx="81">
                  <c:v>30450</c:v>
                </c:pt>
                <c:pt idx="82">
                  <c:v>30750</c:v>
                </c:pt>
                <c:pt idx="83">
                  <c:v>31050</c:v>
                </c:pt>
                <c:pt idx="84">
                  <c:v>31350</c:v>
                </c:pt>
                <c:pt idx="85">
                  <c:v>31650</c:v>
                </c:pt>
                <c:pt idx="86">
                  <c:v>31950</c:v>
                </c:pt>
                <c:pt idx="87">
                  <c:v>32250</c:v>
                </c:pt>
                <c:pt idx="88">
                  <c:v>32550</c:v>
                </c:pt>
                <c:pt idx="89">
                  <c:v>32850</c:v>
                </c:pt>
                <c:pt idx="90">
                  <c:v>33150</c:v>
                </c:pt>
                <c:pt idx="91">
                  <c:v>33450</c:v>
                </c:pt>
                <c:pt idx="92">
                  <c:v>33750</c:v>
                </c:pt>
                <c:pt idx="93">
                  <c:v>34050</c:v>
                </c:pt>
                <c:pt idx="94">
                  <c:v>34350</c:v>
                </c:pt>
                <c:pt idx="95">
                  <c:v>34650</c:v>
                </c:pt>
                <c:pt idx="96">
                  <c:v>34950</c:v>
                </c:pt>
                <c:pt idx="97">
                  <c:v>35250</c:v>
                </c:pt>
                <c:pt idx="98">
                  <c:v>35550</c:v>
                </c:pt>
                <c:pt idx="99">
                  <c:v>35850</c:v>
                </c:pt>
                <c:pt idx="100">
                  <c:v>36150</c:v>
                </c:pt>
                <c:pt idx="101">
                  <c:v>36450</c:v>
                </c:pt>
                <c:pt idx="102">
                  <c:v>36750</c:v>
                </c:pt>
                <c:pt idx="103">
                  <c:v>37050</c:v>
                </c:pt>
                <c:pt idx="104">
                  <c:v>37350</c:v>
                </c:pt>
                <c:pt idx="105">
                  <c:v>37650</c:v>
                </c:pt>
                <c:pt idx="106">
                  <c:v>37950</c:v>
                </c:pt>
                <c:pt idx="107">
                  <c:v>38250</c:v>
                </c:pt>
                <c:pt idx="108">
                  <c:v>38550</c:v>
                </c:pt>
                <c:pt idx="109">
                  <c:v>38850</c:v>
                </c:pt>
                <c:pt idx="110">
                  <c:v>39150</c:v>
                </c:pt>
                <c:pt idx="111">
                  <c:v>39450</c:v>
                </c:pt>
                <c:pt idx="112">
                  <c:v>39750</c:v>
                </c:pt>
                <c:pt idx="113">
                  <c:v>40050</c:v>
                </c:pt>
                <c:pt idx="114">
                  <c:v>40350</c:v>
                </c:pt>
                <c:pt idx="115">
                  <c:v>40650</c:v>
                </c:pt>
                <c:pt idx="116">
                  <c:v>40950</c:v>
                </c:pt>
                <c:pt idx="117">
                  <c:v>41250</c:v>
                </c:pt>
                <c:pt idx="118">
                  <c:v>41550</c:v>
                </c:pt>
                <c:pt idx="119">
                  <c:v>41850</c:v>
                </c:pt>
                <c:pt idx="120">
                  <c:v>42150</c:v>
                </c:pt>
                <c:pt idx="121">
                  <c:v>42450</c:v>
                </c:pt>
                <c:pt idx="122">
                  <c:v>42750</c:v>
                </c:pt>
                <c:pt idx="123">
                  <c:v>43050</c:v>
                </c:pt>
                <c:pt idx="124">
                  <c:v>43350</c:v>
                </c:pt>
                <c:pt idx="125">
                  <c:v>43650</c:v>
                </c:pt>
                <c:pt idx="126">
                  <c:v>43950</c:v>
                </c:pt>
                <c:pt idx="127">
                  <c:v>44250</c:v>
                </c:pt>
                <c:pt idx="128">
                  <c:v>44550</c:v>
                </c:pt>
                <c:pt idx="129">
                  <c:v>44850</c:v>
                </c:pt>
                <c:pt idx="130">
                  <c:v>45150</c:v>
                </c:pt>
                <c:pt idx="131">
                  <c:v>45450</c:v>
                </c:pt>
                <c:pt idx="132">
                  <c:v>45750</c:v>
                </c:pt>
                <c:pt idx="133">
                  <c:v>46050</c:v>
                </c:pt>
                <c:pt idx="134">
                  <c:v>46350</c:v>
                </c:pt>
                <c:pt idx="135">
                  <c:v>46650</c:v>
                </c:pt>
                <c:pt idx="136">
                  <c:v>46950</c:v>
                </c:pt>
                <c:pt idx="137">
                  <c:v>47250</c:v>
                </c:pt>
                <c:pt idx="138">
                  <c:v>47550</c:v>
                </c:pt>
                <c:pt idx="139">
                  <c:v>47850</c:v>
                </c:pt>
                <c:pt idx="140">
                  <c:v>48150</c:v>
                </c:pt>
                <c:pt idx="141">
                  <c:v>48450</c:v>
                </c:pt>
                <c:pt idx="142">
                  <c:v>48750</c:v>
                </c:pt>
                <c:pt idx="143">
                  <c:v>49050</c:v>
                </c:pt>
                <c:pt idx="144">
                  <c:v>49350</c:v>
                </c:pt>
                <c:pt idx="145">
                  <c:v>49650</c:v>
                </c:pt>
                <c:pt idx="146">
                  <c:v>49950</c:v>
                </c:pt>
                <c:pt idx="147">
                  <c:v>50250</c:v>
                </c:pt>
                <c:pt idx="148">
                  <c:v>50550</c:v>
                </c:pt>
                <c:pt idx="149">
                  <c:v>50850</c:v>
                </c:pt>
                <c:pt idx="150">
                  <c:v>51150</c:v>
                </c:pt>
                <c:pt idx="151">
                  <c:v>51450</c:v>
                </c:pt>
                <c:pt idx="152">
                  <c:v>51750</c:v>
                </c:pt>
                <c:pt idx="153">
                  <c:v>52050</c:v>
                </c:pt>
                <c:pt idx="154">
                  <c:v>52350</c:v>
                </c:pt>
                <c:pt idx="155">
                  <c:v>52650</c:v>
                </c:pt>
                <c:pt idx="156">
                  <c:v>52950</c:v>
                </c:pt>
                <c:pt idx="157">
                  <c:v>53250</c:v>
                </c:pt>
                <c:pt idx="158">
                  <c:v>53550</c:v>
                </c:pt>
                <c:pt idx="159">
                  <c:v>53850</c:v>
                </c:pt>
                <c:pt idx="160">
                  <c:v>54150</c:v>
                </c:pt>
                <c:pt idx="161">
                  <c:v>54450</c:v>
                </c:pt>
                <c:pt idx="162">
                  <c:v>54750</c:v>
                </c:pt>
                <c:pt idx="163">
                  <c:v>55050</c:v>
                </c:pt>
                <c:pt idx="164">
                  <c:v>55350</c:v>
                </c:pt>
                <c:pt idx="165">
                  <c:v>55650</c:v>
                </c:pt>
                <c:pt idx="166">
                  <c:v>55950</c:v>
                </c:pt>
                <c:pt idx="167">
                  <c:v>56250</c:v>
                </c:pt>
                <c:pt idx="168">
                  <c:v>56550</c:v>
                </c:pt>
                <c:pt idx="169">
                  <c:v>56850</c:v>
                </c:pt>
                <c:pt idx="170">
                  <c:v>57150</c:v>
                </c:pt>
                <c:pt idx="171">
                  <c:v>57450</c:v>
                </c:pt>
                <c:pt idx="172">
                  <c:v>57750</c:v>
                </c:pt>
                <c:pt idx="173">
                  <c:v>58050</c:v>
                </c:pt>
                <c:pt idx="174">
                  <c:v>58350</c:v>
                </c:pt>
                <c:pt idx="175">
                  <c:v>58650</c:v>
                </c:pt>
                <c:pt idx="176">
                  <c:v>58950</c:v>
                </c:pt>
                <c:pt idx="177">
                  <c:v>59250</c:v>
                </c:pt>
                <c:pt idx="178">
                  <c:v>59550</c:v>
                </c:pt>
                <c:pt idx="179">
                  <c:v>59850</c:v>
                </c:pt>
                <c:pt idx="180">
                  <c:v>60000</c:v>
                </c:pt>
              </c:numCache>
            </c:numRef>
          </c:xVal>
          <c:yVal>
            <c:numRef>
              <c:f>'hor distribution of stress'!$I$27:$I$207</c:f>
              <c:numCache>
                <c:formatCode>General</c:formatCode>
                <c:ptCount val="181"/>
                <c:pt idx="0">
                  <c:v>-11.54603</c:v>
                </c:pt>
                <c:pt idx="1">
                  <c:v>-10.87054</c:v>
                </c:pt>
                <c:pt idx="2">
                  <c:v>-9.519952</c:v>
                </c:pt>
                <c:pt idx="3">
                  <c:v>-8.2755949999999991</c:v>
                </c:pt>
                <c:pt idx="4">
                  <c:v>-7.388884</c:v>
                </c:pt>
                <c:pt idx="5">
                  <c:v>-6.7259900000000004</c:v>
                </c:pt>
                <c:pt idx="6">
                  <c:v>-6.2505199999999999</c:v>
                </c:pt>
                <c:pt idx="7">
                  <c:v>-5.9210859999999998</c:v>
                </c:pt>
                <c:pt idx="8">
                  <c:v>-5.711506</c:v>
                </c:pt>
                <c:pt idx="9">
                  <c:v>-5.6034009999999999</c:v>
                </c:pt>
                <c:pt idx="10">
                  <c:v>-5.579504</c:v>
                </c:pt>
                <c:pt idx="11">
                  <c:v>-5.6289899999999999</c:v>
                </c:pt>
                <c:pt idx="12">
                  <c:v>-5.7344010000000001</c:v>
                </c:pt>
                <c:pt idx="13">
                  <c:v>-5.8862670000000001</c:v>
                </c:pt>
                <c:pt idx="14">
                  <c:v>-6.0623570000000004</c:v>
                </c:pt>
                <c:pt idx="15">
                  <c:v>-6.2539889999999998</c:v>
                </c:pt>
                <c:pt idx="16">
                  <c:v>-6.4384759999999996</c:v>
                </c:pt>
                <c:pt idx="17">
                  <c:v>-6.6131229999999999</c:v>
                </c:pt>
                <c:pt idx="18">
                  <c:v>-6.7651870000000001</c:v>
                </c:pt>
                <c:pt idx="19">
                  <c:v>-6.8988050000000003</c:v>
                </c:pt>
                <c:pt idx="20">
                  <c:v>-7.0121120000000001</c:v>
                </c:pt>
                <c:pt idx="21">
                  <c:v>-7.1051250000000001</c:v>
                </c:pt>
                <c:pt idx="22">
                  <c:v>-7.1772970000000003</c:v>
                </c:pt>
                <c:pt idx="23">
                  <c:v>-7.2180730000000004</c:v>
                </c:pt>
                <c:pt idx="24">
                  <c:v>-7.2276730000000002</c:v>
                </c:pt>
                <c:pt idx="25">
                  <c:v>-7.1952600000000002</c:v>
                </c:pt>
                <c:pt idx="26">
                  <c:v>-7.1280789999999996</c:v>
                </c:pt>
                <c:pt idx="27">
                  <c:v>-7.0240780000000003</c:v>
                </c:pt>
                <c:pt idx="28">
                  <c:v>-6.8961759999999996</c:v>
                </c:pt>
                <c:pt idx="29">
                  <c:v>-6.7483719999999998</c:v>
                </c:pt>
                <c:pt idx="30">
                  <c:v>-6.5927870000000004</c:v>
                </c:pt>
                <c:pt idx="31">
                  <c:v>-6.4338550000000003</c:v>
                </c:pt>
                <c:pt idx="32">
                  <c:v>-6.2796110000000001</c:v>
                </c:pt>
                <c:pt idx="33">
                  <c:v>-6.1326619999999998</c:v>
                </c:pt>
                <c:pt idx="34">
                  <c:v>-5.9972339999999997</c:v>
                </c:pt>
                <c:pt idx="35">
                  <c:v>-5.8742020000000004</c:v>
                </c:pt>
                <c:pt idx="36">
                  <c:v>-5.7652789999999996</c:v>
                </c:pt>
                <c:pt idx="37">
                  <c:v>-5.6702620000000001</c:v>
                </c:pt>
                <c:pt idx="38">
                  <c:v>-5.5894539999999999</c:v>
                </c:pt>
                <c:pt idx="39">
                  <c:v>-5.5221099999999996</c:v>
                </c:pt>
                <c:pt idx="40">
                  <c:v>-5.4678240000000002</c:v>
                </c:pt>
                <c:pt idx="41">
                  <c:v>-5.4256440000000001</c:v>
                </c:pt>
                <c:pt idx="42">
                  <c:v>-5.394857</c:v>
                </c:pt>
                <c:pt idx="43">
                  <c:v>-5.3744800000000001</c:v>
                </c:pt>
                <c:pt idx="44">
                  <c:v>-5.3637079999999999</c:v>
                </c:pt>
                <c:pt idx="45">
                  <c:v>-5.3616169999999999</c:v>
                </c:pt>
                <c:pt idx="46">
                  <c:v>-5.3674200000000001</c:v>
                </c:pt>
                <c:pt idx="47">
                  <c:v>-5.3802890000000003</c:v>
                </c:pt>
                <c:pt idx="48">
                  <c:v>-5.3995030000000002</c:v>
                </c:pt>
                <c:pt idx="49">
                  <c:v>-5.4243439999999996</c:v>
                </c:pt>
                <c:pt idx="50">
                  <c:v>-5.4541769999999996</c:v>
                </c:pt>
                <c:pt idx="51">
                  <c:v>-5.4883889999999997</c:v>
                </c:pt>
                <c:pt idx="52">
                  <c:v>-5.5264360000000003</c:v>
                </c:pt>
                <c:pt idx="53">
                  <c:v>-5.5678020000000004</c:v>
                </c:pt>
                <c:pt idx="54">
                  <c:v>-5.6120289999999997</c:v>
                </c:pt>
                <c:pt idx="55">
                  <c:v>-5.65869</c:v>
                </c:pt>
                <c:pt idx="56">
                  <c:v>-5.7074030000000002</c:v>
                </c:pt>
                <c:pt idx="57">
                  <c:v>-5.7578199999999997</c:v>
                </c:pt>
                <c:pt idx="58">
                  <c:v>-5.8096310000000004</c:v>
                </c:pt>
                <c:pt idx="59">
                  <c:v>-5.8625540000000003</c:v>
                </c:pt>
                <c:pt idx="60">
                  <c:v>-5.9163410000000001</c:v>
                </c:pt>
                <c:pt idx="61">
                  <c:v>-5.9707739999999996</c:v>
                </c:pt>
                <c:pt idx="62">
                  <c:v>-6.0256600000000002</c:v>
                </c:pt>
                <c:pt idx="63">
                  <c:v>-6.0808350000000004</c:v>
                </c:pt>
                <c:pt idx="64">
                  <c:v>-6.136158</c:v>
                </c:pt>
                <c:pt idx="65">
                  <c:v>-6.1915149999999999</c:v>
                </c:pt>
                <c:pt idx="66">
                  <c:v>-6.2468139999999996</c:v>
                </c:pt>
                <c:pt idx="67">
                  <c:v>-6.3019869999999996</c:v>
                </c:pt>
                <c:pt idx="68">
                  <c:v>-6.3569870000000002</c:v>
                </c:pt>
                <c:pt idx="69">
                  <c:v>-6.4117940000000004</c:v>
                </c:pt>
                <c:pt idx="70">
                  <c:v>-6.4664070000000002</c:v>
                </c:pt>
                <c:pt idx="71">
                  <c:v>-6.5208490000000001</c:v>
                </c:pt>
                <c:pt idx="72">
                  <c:v>-6.5751670000000004</c:v>
                </c:pt>
                <c:pt idx="73">
                  <c:v>-6.6294329999999997</c:v>
                </c:pt>
                <c:pt idx="74">
                  <c:v>-6.6837419999999996</c:v>
                </c:pt>
                <c:pt idx="75">
                  <c:v>-6.7382160000000004</c:v>
                </c:pt>
                <c:pt idx="76">
                  <c:v>-6.793005</c:v>
                </c:pt>
                <c:pt idx="77">
                  <c:v>-6.848287</c:v>
                </c:pt>
                <c:pt idx="78">
                  <c:v>-6.9042690000000002</c:v>
                </c:pt>
                <c:pt idx="79">
                  <c:v>-6.9611939999999999</c:v>
                </c:pt>
                <c:pt idx="80">
                  <c:v>-7.019336</c:v>
                </c:pt>
                <c:pt idx="81">
                  <c:v>-7.079008</c:v>
                </c:pt>
                <c:pt idx="82">
                  <c:v>-7.1405609999999999</c:v>
                </c:pt>
                <c:pt idx="83">
                  <c:v>-7.2043920000000004</c:v>
                </c:pt>
                <c:pt idx="84">
                  <c:v>-7.2709390000000003</c:v>
                </c:pt>
                <c:pt idx="85">
                  <c:v>-7.3406950000000002</c:v>
                </c:pt>
                <c:pt idx="86">
                  <c:v>-7.414199</c:v>
                </c:pt>
                <c:pt idx="87">
                  <c:v>-7.4920549999999997</c:v>
                </c:pt>
                <c:pt idx="88">
                  <c:v>-7.5749180000000003</c:v>
                </c:pt>
                <c:pt idx="89">
                  <c:v>-7.6635210000000002</c:v>
                </c:pt>
                <c:pt idx="90">
                  <c:v>-7.7586440000000003</c:v>
                </c:pt>
                <c:pt idx="91">
                  <c:v>-7.8611680000000002</c:v>
                </c:pt>
                <c:pt idx="92">
                  <c:v>-7.97201</c:v>
                </c:pt>
                <c:pt idx="93">
                  <c:v>-8.0922099999999997</c:v>
                </c:pt>
                <c:pt idx="94">
                  <c:v>-8.2228209999999997</c:v>
                </c:pt>
                <c:pt idx="95">
                  <c:v>-8.3650529999999996</c:v>
                </c:pt>
                <c:pt idx="96">
                  <c:v>-8.5200720000000008</c:v>
                </c:pt>
                <c:pt idx="97">
                  <c:v>-8.6892469999999999</c:v>
                </c:pt>
                <c:pt idx="98">
                  <c:v>-8.8737919999999999</c:v>
                </c:pt>
                <c:pt idx="99">
                  <c:v>-9.0751899999999992</c:v>
                </c:pt>
                <c:pt idx="100">
                  <c:v>-9.2945609999999999</c:v>
                </c:pt>
                <c:pt idx="101">
                  <c:v>-9.5333909999999999</c:v>
                </c:pt>
                <c:pt idx="102">
                  <c:v>-9.7924199999999999</c:v>
                </c:pt>
                <c:pt idx="103">
                  <c:v>-10.072889999999999</c:v>
                </c:pt>
                <c:pt idx="104">
                  <c:v>-10.37463</c:v>
                </c:pt>
                <c:pt idx="105">
                  <c:v>-10.69819</c:v>
                </c:pt>
                <c:pt idx="106">
                  <c:v>-11.041499999999999</c:v>
                </c:pt>
                <c:pt idx="107">
                  <c:v>-11.40371</c:v>
                </c:pt>
                <c:pt idx="108">
                  <c:v>-11.77932</c:v>
                </c:pt>
                <c:pt idx="109">
                  <c:v>-12.165100000000001</c:v>
                </c:pt>
                <c:pt idx="110">
                  <c:v>-12.550319999999999</c:v>
                </c:pt>
                <c:pt idx="111">
                  <c:v>-12.929130000000001</c:v>
                </c:pt>
                <c:pt idx="112">
                  <c:v>-13.28501</c:v>
                </c:pt>
                <c:pt idx="113">
                  <c:v>-13.61237</c:v>
                </c:pt>
                <c:pt idx="114">
                  <c:v>-13.893230000000001</c:v>
                </c:pt>
                <c:pt idx="115">
                  <c:v>-14.129849999999999</c:v>
                </c:pt>
                <c:pt idx="116">
                  <c:v>-14.31169</c:v>
                </c:pt>
                <c:pt idx="117">
                  <c:v>-14.45285</c:v>
                </c:pt>
                <c:pt idx="118">
                  <c:v>-14.55261</c:v>
                </c:pt>
                <c:pt idx="119">
                  <c:v>-14.625080000000001</c:v>
                </c:pt>
                <c:pt idx="120">
                  <c:v>-14.67113</c:v>
                </c:pt>
                <c:pt idx="121">
                  <c:v>-14.690939999999999</c:v>
                </c:pt>
                <c:pt idx="122">
                  <c:v>-14.68744</c:v>
                </c:pt>
                <c:pt idx="123">
                  <c:v>-14.655340000000001</c:v>
                </c:pt>
                <c:pt idx="124">
                  <c:v>-14.61253</c:v>
                </c:pt>
                <c:pt idx="125">
                  <c:v>-14.56339</c:v>
                </c:pt>
                <c:pt idx="126">
                  <c:v>-14.54</c:v>
                </c:pt>
                <c:pt idx="127">
                  <c:v>-14.55589</c:v>
                </c:pt>
                <c:pt idx="128">
                  <c:v>-14.64378</c:v>
                </c:pt>
                <c:pt idx="129">
                  <c:v>-14.81972</c:v>
                </c:pt>
                <c:pt idx="130">
                  <c:v>-15.11163</c:v>
                </c:pt>
                <c:pt idx="131">
                  <c:v>-15.539529999999999</c:v>
                </c:pt>
                <c:pt idx="132">
                  <c:v>-16.133890000000001</c:v>
                </c:pt>
                <c:pt idx="133">
                  <c:v>-16.92933</c:v>
                </c:pt>
                <c:pt idx="134">
                  <c:v>-17.973469999999999</c:v>
                </c:pt>
                <c:pt idx="135">
                  <c:v>-19.344149999999999</c:v>
                </c:pt>
                <c:pt idx="136">
                  <c:v>-21.09975</c:v>
                </c:pt>
                <c:pt idx="137">
                  <c:v>-23.49794</c:v>
                </c:pt>
                <c:pt idx="138">
                  <c:v>-25.92051</c:v>
                </c:pt>
                <c:pt idx="139">
                  <c:v>-26.650549999999999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34D-4369-9F51-883F8E5633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5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b="1">
                    <a:solidFill>
                      <a:sysClr val="windowText" lastClr="000000"/>
                    </a:solidFill>
                  </a:rPr>
                  <a:t>x [mm]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10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10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28575" cap="flat" cmpd="sng" algn="ctr">
      <a:noFill/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56939059638298"/>
          <c:y val="2.0344776335202163E-2"/>
          <c:w val="0.77025376828541459"/>
          <c:h val="0.86570625000000001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stress'!$Z$5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stress'!$V$7:$V$27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'hor distribution of stress'!$Z$7:$Z$27</c:f>
              <c:numCache>
                <c:formatCode>General</c:formatCode>
                <c:ptCount val="21"/>
                <c:pt idx="0">
                  <c:v>-3.486459</c:v>
                </c:pt>
                <c:pt idx="1">
                  <c:v>-9.7499079999999996</c:v>
                </c:pt>
                <c:pt idx="2">
                  <c:v>-20.683479999999999</c:v>
                </c:pt>
                <c:pt idx="3">
                  <c:v>-28.659590000000001</c:v>
                </c:pt>
                <c:pt idx="4">
                  <c:v>-28.248460000000001</c:v>
                </c:pt>
                <c:pt idx="5">
                  <c:v>-22.113910000000001</c:v>
                </c:pt>
                <c:pt idx="6">
                  <c:v>-22.04326</c:v>
                </c:pt>
                <c:pt idx="7">
                  <c:v>-19.923870000000001</c:v>
                </c:pt>
                <c:pt idx="8">
                  <c:v>-14.527570000000001</c:v>
                </c:pt>
                <c:pt idx="9">
                  <c:v>-7.3442100000000003</c:v>
                </c:pt>
                <c:pt idx="10">
                  <c:v>0.61263500000000004</c:v>
                </c:pt>
                <c:pt idx="11">
                  <c:v>8.1972869999999993</c:v>
                </c:pt>
                <c:pt idx="12">
                  <c:v>13.30358</c:v>
                </c:pt>
                <c:pt idx="13">
                  <c:v>17.563510000000001</c:v>
                </c:pt>
                <c:pt idx="14">
                  <c:v>32.93515</c:v>
                </c:pt>
                <c:pt idx="15">
                  <c:v>41.24</c:v>
                </c:pt>
                <c:pt idx="16">
                  <c:v>35.225720000000003</c:v>
                </c:pt>
                <c:pt idx="17">
                  <c:v>25.31099</c:v>
                </c:pt>
                <c:pt idx="18">
                  <c:v>15.05786</c:v>
                </c:pt>
                <c:pt idx="19">
                  <c:v>7.3791570000000002</c:v>
                </c:pt>
                <c:pt idx="20">
                  <c:v>3.3330009999999999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E577-4FB0-AA77-9F3B93D5E914}"/>
            </c:ext>
          </c:extLst>
        </c:ser>
        <c:ser>
          <c:idx val="5"/>
          <c:order val="1"/>
          <c:tx>
            <c:strRef>
              <c:f>'hor distribution of stress'!$T$5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stress'!$P$7:$P$67</c:f>
              <c:numCache>
                <c:formatCode>General</c:formatCode>
                <c:ptCount val="6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</c:numCache>
            </c:numRef>
          </c:xVal>
          <c:yVal>
            <c:numRef>
              <c:f>'hor distribution of stress'!$T$7:$T$67</c:f>
              <c:numCache>
                <c:formatCode>General</c:formatCode>
                <c:ptCount val="61"/>
                <c:pt idx="0">
                  <c:v>8.6710899999999994E-2</c:v>
                </c:pt>
                <c:pt idx="1">
                  <c:v>-0.69303199999999998</c:v>
                </c:pt>
                <c:pt idx="2">
                  <c:v>-2.7431450000000002</c:v>
                </c:pt>
                <c:pt idx="3">
                  <c:v>-5.534751</c:v>
                </c:pt>
                <c:pt idx="4">
                  <c:v>-9.0004100000000005</c:v>
                </c:pt>
                <c:pt idx="5">
                  <c:v>-17.284690000000001</c:v>
                </c:pt>
                <c:pt idx="6">
                  <c:v>-24.159269999999999</c:v>
                </c:pt>
                <c:pt idx="7">
                  <c:v>-24.920200000000001</c:v>
                </c:pt>
                <c:pt idx="8">
                  <c:v>-27.297799999999999</c:v>
                </c:pt>
                <c:pt idx="9">
                  <c:v>-31.0748</c:v>
                </c:pt>
                <c:pt idx="10">
                  <c:v>-33.972029999999997</c:v>
                </c:pt>
                <c:pt idx="11">
                  <c:v>-34.088799999999999</c:v>
                </c:pt>
                <c:pt idx="12">
                  <c:v>-30.771740000000001</c:v>
                </c:pt>
                <c:pt idx="13">
                  <c:v>-25.852319999999999</c:v>
                </c:pt>
                <c:pt idx="14">
                  <c:v>-22.192710000000002</c:v>
                </c:pt>
                <c:pt idx="15">
                  <c:v>-21.041730000000001</c:v>
                </c:pt>
                <c:pt idx="16">
                  <c:v>-21.366669999999999</c:v>
                </c:pt>
                <c:pt idx="17">
                  <c:v>-21.88533</c:v>
                </c:pt>
                <c:pt idx="18">
                  <c:v>-22.099460000000001</c:v>
                </c:pt>
                <c:pt idx="19">
                  <c:v>-21.86722</c:v>
                </c:pt>
                <c:pt idx="20">
                  <c:v>-21.177630000000001</c:v>
                </c:pt>
                <c:pt idx="21">
                  <c:v>-20.06972</c:v>
                </c:pt>
                <c:pt idx="22">
                  <c:v>-18.596170000000001</c:v>
                </c:pt>
                <c:pt idx="23">
                  <c:v>-16.810220000000001</c:v>
                </c:pt>
                <c:pt idx="24">
                  <c:v>-14.761670000000001</c:v>
                </c:pt>
                <c:pt idx="25">
                  <c:v>-12.49663</c:v>
                </c:pt>
                <c:pt idx="26">
                  <c:v>-10.058619999999999</c:v>
                </c:pt>
                <c:pt idx="27">
                  <c:v>-7.4900469999999997</c:v>
                </c:pt>
                <c:pt idx="28">
                  <c:v>-4.8337029999999999</c:v>
                </c:pt>
                <c:pt idx="29">
                  <c:v>-2.1343139999999998</c:v>
                </c:pt>
                <c:pt idx="30">
                  <c:v>0.55981999999999998</c:v>
                </c:pt>
                <c:pt idx="31">
                  <c:v>3.1950720000000001</c:v>
                </c:pt>
                <c:pt idx="32">
                  <c:v>5.7106779999999997</c:v>
                </c:pt>
                <c:pt idx="33">
                  <c:v>8.0373549999999998</c:v>
                </c:pt>
                <c:pt idx="34">
                  <c:v>10.09768</c:v>
                </c:pt>
                <c:pt idx="35">
                  <c:v>11.811859999999999</c:v>
                </c:pt>
                <c:pt idx="36">
                  <c:v>13.116239999999999</c:v>
                </c:pt>
                <c:pt idx="37">
                  <c:v>14.01469</c:v>
                </c:pt>
                <c:pt idx="38">
                  <c:v>14.69337</c:v>
                </c:pt>
                <c:pt idx="39">
                  <c:v>15.841150000000001</c:v>
                </c:pt>
                <c:pt idx="40">
                  <c:v>19.286349999999999</c:v>
                </c:pt>
                <c:pt idx="41">
                  <c:v>19.286349999999999</c:v>
                </c:pt>
                <c:pt idx="42">
                  <c:v>26.587810000000001</c:v>
                </c:pt>
                <c:pt idx="43">
                  <c:v>36.1036</c:v>
                </c:pt>
                <c:pt idx="44">
                  <c:v>43.778149999999997</c:v>
                </c:pt>
                <c:pt idx="45">
                  <c:v>46.828470000000003</c:v>
                </c:pt>
                <c:pt idx="46">
                  <c:v>45.95214</c:v>
                </c:pt>
                <c:pt idx="47">
                  <c:v>43.859920000000002</c:v>
                </c:pt>
                <c:pt idx="48">
                  <c:v>44.330039999999997</c:v>
                </c:pt>
                <c:pt idx="49">
                  <c:v>45.282789999999999</c:v>
                </c:pt>
                <c:pt idx="50">
                  <c:v>33.58343</c:v>
                </c:pt>
                <c:pt idx="51">
                  <c:v>20.741209999999999</c:v>
                </c:pt>
                <c:pt idx="52">
                  <c:v>17.182490000000001</c:v>
                </c:pt>
                <c:pt idx="53">
                  <c:v>14.83597</c:v>
                </c:pt>
                <c:pt idx="54">
                  <c:v>12.94787</c:v>
                </c:pt>
                <c:pt idx="55">
                  <c:v>11.092689999999999</c:v>
                </c:pt>
                <c:pt idx="56">
                  <c:v>9.1474130000000002</c:v>
                </c:pt>
                <c:pt idx="57">
                  <c:v>7.0706199999999999</c:v>
                </c:pt>
                <c:pt idx="58">
                  <c:v>4.8725649999999998</c:v>
                </c:pt>
                <c:pt idx="59">
                  <c:v>2.6389399999999998</c:v>
                </c:pt>
                <c:pt idx="60">
                  <c:v>0.79318900000000003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E577-4FB0-AA77-9F3B93D5E914}"/>
            </c:ext>
          </c:extLst>
        </c:ser>
        <c:ser>
          <c:idx val="1"/>
          <c:order val="2"/>
          <c:tx>
            <c:strRef>
              <c:f>'hor distribution of stress'!$K$5</c:f>
              <c:strCache>
                <c:ptCount val="1"/>
                <c:pt idx="0">
                  <c:v>Linear bottom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stress'!$J$7:$J$207</c:f>
              <c:numCache>
                <c:formatCode>General</c:formatCode>
                <c:ptCount val="201"/>
                <c:pt idx="0">
                  <c:v>150</c:v>
                </c:pt>
                <c:pt idx="1">
                  <c:v>450</c:v>
                </c:pt>
                <c:pt idx="2">
                  <c:v>750</c:v>
                </c:pt>
                <c:pt idx="3">
                  <c:v>1050</c:v>
                </c:pt>
                <c:pt idx="4">
                  <c:v>1350</c:v>
                </c:pt>
                <c:pt idx="5">
                  <c:v>1650</c:v>
                </c:pt>
                <c:pt idx="6">
                  <c:v>1950</c:v>
                </c:pt>
                <c:pt idx="7">
                  <c:v>2250</c:v>
                </c:pt>
                <c:pt idx="8">
                  <c:v>2550</c:v>
                </c:pt>
                <c:pt idx="9">
                  <c:v>2850</c:v>
                </c:pt>
                <c:pt idx="10">
                  <c:v>3150</c:v>
                </c:pt>
                <c:pt idx="11">
                  <c:v>3450</c:v>
                </c:pt>
                <c:pt idx="12">
                  <c:v>3750</c:v>
                </c:pt>
                <c:pt idx="13">
                  <c:v>4050</c:v>
                </c:pt>
                <c:pt idx="14">
                  <c:v>4350</c:v>
                </c:pt>
                <c:pt idx="15">
                  <c:v>4650</c:v>
                </c:pt>
                <c:pt idx="16">
                  <c:v>4950</c:v>
                </c:pt>
                <c:pt idx="17">
                  <c:v>5250</c:v>
                </c:pt>
                <c:pt idx="18">
                  <c:v>5550</c:v>
                </c:pt>
                <c:pt idx="19">
                  <c:v>5850</c:v>
                </c:pt>
                <c:pt idx="20">
                  <c:v>6150</c:v>
                </c:pt>
                <c:pt idx="21">
                  <c:v>6450</c:v>
                </c:pt>
                <c:pt idx="22">
                  <c:v>6750</c:v>
                </c:pt>
                <c:pt idx="23">
                  <c:v>7050</c:v>
                </c:pt>
                <c:pt idx="24">
                  <c:v>7350</c:v>
                </c:pt>
                <c:pt idx="25">
                  <c:v>7650</c:v>
                </c:pt>
                <c:pt idx="26">
                  <c:v>7950</c:v>
                </c:pt>
                <c:pt idx="27">
                  <c:v>8250</c:v>
                </c:pt>
                <c:pt idx="28">
                  <c:v>8550</c:v>
                </c:pt>
                <c:pt idx="29">
                  <c:v>8850</c:v>
                </c:pt>
                <c:pt idx="30">
                  <c:v>9150</c:v>
                </c:pt>
                <c:pt idx="31">
                  <c:v>9450</c:v>
                </c:pt>
                <c:pt idx="32">
                  <c:v>9750</c:v>
                </c:pt>
                <c:pt idx="33">
                  <c:v>10050</c:v>
                </c:pt>
                <c:pt idx="34">
                  <c:v>10350</c:v>
                </c:pt>
                <c:pt idx="35">
                  <c:v>10650</c:v>
                </c:pt>
                <c:pt idx="36">
                  <c:v>10950</c:v>
                </c:pt>
                <c:pt idx="37">
                  <c:v>11250</c:v>
                </c:pt>
                <c:pt idx="38">
                  <c:v>11550</c:v>
                </c:pt>
                <c:pt idx="39">
                  <c:v>11850</c:v>
                </c:pt>
                <c:pt idx="40">
                  <c:v>12150</c:v>
                </c:pt>
                <c:pt idx="41">
                  <c:v>12450</c:v>
                </c:pt>
                <c:pt idx="42">
                  <c:v>12750</c:v>
                </c:pt>
                <c:pt idx="43">
                  <c:v>13050</c:v>
                </c:pt>
                <c:pt idx="44">
                  <c:v>13350</c:v>
                </c:pt>
                <c:pt idx="45">
                  <c:v>13650</c:v>
                </c:pt>
                <c:pt idx="46">
                  <c:v>13950</c:v>
                </c:pt>
                <c:pt idx="47">
                  <c:v>14250</c:v>
                </c:pt>
                <c:pt idx="48">
                  <c:v>14550</c:v>
                </c:pt>
                <c:pt idx="49">
                  <c:v>14850</c:v>
                </c:pt>
                <c:pt idx="50">
                  <c:v>15150</c:v>
                </c:pt>
                <c:pt idx="51">
                  <c:v>15450</c:v>
                </c:pt>
                <c:pt idx="52">
                  <c:v>15750</c:v>
                </c:pt>
                <c:pt idx="53">
                  <c:v>16050</c:v>
                </c:pt>
                <c:pt idx="54">
                  <c:v>16350</c:v>
                </c:pt>
                <c:pt idx="55">
                  <c:v>16650</c:v>
                </c:pt>
                <c:pt idx="56">
                  <c:v>16950</c:v>
                </c:pt>
                <c:pt idx="57">
                  <c:v>17250</c:v>
                </c:pt>
                <c:pt idx="58">
                  <c:v>17550</c:v>
                </c:pt>
                <c:pt idx="59">
                  <c:v>17850</c:v>
                </c:pt>
                <c:pt idx="60">
                  <c:v>18150</c:v>
                </c:pt>
                <c:pt idx="61">
                  <c:v>18450</c:v>
                </c:pt>
                <c:pt idx="62">
                  <c:v>18750</c:v>
                </c:pt>
                <c:pt idx="63">
                  <c:v>19050</c:v>
                </c:pt>
                <c:pt idx="64">
                  <c:v>19350</c:v>
                </c:pt>
                <c:pt idx="65">
                  <c:v>19650</c:v>
                </c:pt>
                <c:pt idx="66">
                  <c:v>19950</c:v>
                </c:pt>
                <c:pt idx="67">
                  <c:v>20250</c:v>
                </c:pt>
                <c:pt idx="68">
                  <c:v>20550</c:v>
                </c:pt>
                <c:pt idx="69">
                  <c:v>20850</c:v>
                </c:pt>
                <c:pt idx="70">
                  <c:v>21150</c:v>
                </c:pt>
                <c:pt idx="71">
                  <c:v>21450</c:v>
                </c:pt>
                <c:pt idx="72">
                  <c:v>21750</c:v>
                </c:pt>
                <c:pt idx="73">
                  <c:v>22050</c:v>
                </c:pt>
                <c:pt idx="74">
                  <c:v>22350</c:v>
                </c:pt>
                <c:pt idx="75">
                  <c:v>22650</c:v>
                </c:pt>
                <c:pt idx="76">
                  <c:v>22950</c:v>
                </c:pt>
                <c:pt idx="77">
                  <c:v>23250</c:v>
                </c:pt>
                <c:pt idx="78">
                  <c:v>23550</c:v>
                </c:pt>
                <c:pt idx="79">
                  <c:v>23850</c:v>
                </c:pt>
                <c:pt idx="80">
                  <c:v>24150</c:v>
                </c:pt>
                <c:pt idx="81">
                  <c:v>24450</c:v>
                </c:pt>
                <c:pt idx="82">
                  <c:v>24750</c:v>
                </c:pt>
                <c:pt idx="83">
                  <c:v>25050</c:v>
                </c:pt>
                <c:pt idx="84">
                  <c:v>25350</c:v>
                </c:pt>
                <c:pt idx="85">
                  <c:v>25650</c:v>
                </c:pt>
                <c:pt idx="86">
                  <c:v>25950</c:v>
                </c:pt>
                <c:pt idx="87">
                  <c:v>26250</c:v>
                </c:pt>
                <c:pt idx="88">
                  <c:v>26550</c:v>
                </c:pt>
                <c:pt idx="89">
                  <c:v>26850</c:v>
                </c:pt>
                <c:pt idx="90">
                  <c:v>27150</c:v>
                </c:pt>
                <c:pt idx="91">
                  <c:v>27450</c:v>
                </c:pt>
                <c:pt idx="92">
                  <c:v>27750</c:v>
                </c:pt>
                <c:pt idx="93">
                  <c:v>28050</c:v>
                </c:pt>
                <c:pt idx="94">
                  <c:v>28350</c:v>
                </c:pt>
                <c:pt idx="95">
                  <c:v>28650</c:v>
                </c:pt>
                <c:pt idx="96">
                  <c:v>28950</c:v>
                </c:pt>
                <c:pt idx="97">
                  <c:v>29250</c:v>
                </c:pt>
                <c:pt idx="98">
                  <c:v>29550</c:v>
                </c:pt>
                <c:pt idx="99">
                  <c:v>29850</c:v>
                </c:pt>
                <c:pt idx="100">
                  <c:v>30150</c:v>
                </c:pt>
                <c:pt idx="101">
                  <c:v>30450</c:v>
                </c:pt>
                <c:pt idx="102">
                  <c:v>30750</c:v>
                </c:pt>
                <c:pt idx="103">
                  <c:v>31050</c:v>
                </c:pt>
                <c:pt idx="104">
                  <c:v>31350</c:v>
                </c:pt>
                <c:pt idx="105">
                  <c:v>31650</c:v>
                </c:pt>
                <c:pt idx="106">
                  <c:v>31950</c:v>
                </c:pt>
                <c:pt idx="107">
                  <c:v>32250</c:v>
                </c:pt>
                <c:pt idx="108">
                  <c:v>32550</c:v>
                </c:pt>
                <c:pt idx="109">
                  <c:v>32850</c:v>
                </c:pt>
                <c:pt idx="110">
                  <c:v>33150</c:v>
                </c:pt>
                <c:pt idx="111">
                  <c:v>33450</c:v>
                </c:pt>
                <c:pt idx="112">
                  <c:v>33750</c:v>
                </c:pt>
                <c:pt idx="113">
                  <c:v>34050</c:v>
                </c:pt>
                <c:pt idx="114">
                  <c:v>34350</c:v>
                </c:pt>
                <c:pt idx="115">
                  <c:v>34650</c:v>
                </c:pt>
                <c:pt idx="116">
                  <c:v>34950</c:v>
                </c:pt>
                <c:pt idx="117">
                  <c:v>35250</c:v>
                </c:pt>
                <c:pt idx="118">
                  <c:v>35550</c:v>
                </c:pt>
                <c:pt idx="119">
                  <c:v>35850</c:v>
                </c:pt>
                <c:pt idx="120">
                  <c:v>36150</c:v>
                </c:pt>
                <c:pt idx="121">
                  <c:v>36450</c:v>
                </c:pt>
                <c:pt idx="122">
                  <c:v>36750</c:v>
                </c:pt>
                <c:pt idx="123">
                  <c:v>37050</c:v>
                </c:pt>
                <c:pt idx="124">
                  <c:v>37350</c:v>
                </c:pt>
                <c:pt idx="125">
                  <c:v>37650</c:v>
                </c:pt>
                <c:pt idx="126">
                  <c:v>37950</c:v>
                </c:pt>
                <c:pt idx="127">
                  <c:v>38250</c:v>
                </c:pt>
                <c:pt idx="128">
                  <c:v>38550</c:v>
                </c:pt>
                <c:pt idx="129">
                  <c:v>38850</c:v>
                </c:pt>
                <c:pt idx="130">
                  <c:v>39150</c:v>
                </c:pt>
                <c:pt idx="131">
                  <c:v>39450</c:v>
                </c:pt>
                <c:pt idx="132">
                  <c:v>39750</c:v>
                </c:pt>
                <c:pt idx="133">
                  <c:v>40050</c:v>
                </c:pt>
                <c:pt idx="134">
                  <c:v>40350</c:v>
                </c:pt>
                <c:pt idx="135">
                  <c:v>40650</c:v>
                </c:pt>
                <c:pt idx="136">
                  <c:v>40950</c:v>
                </c:pt>
                <c:pt idx="137">
                  <c:v>41250</c:v>
                </c:pt>
                <c:pt idx="138">
                  <c:v>41550</c:v>
                </c:pt>
                <c:pt idx="139">
                  <c:v>41850</c:v>
                </c:pt>
                <c:pt idx="140">
                  <c:v>42150</c:v>
                </c:pt>
                <c:pt idx="141">
                  <c:v>42450</c:v>
                </c:pt>
                <c:pt idx="142">
                  <c:v>42750</c:v>
                </c:pt>
                <c:pt idx="143">
                  <c:v>43050</c:v>
                </c:pt>
                <c:pt idx="144">
                  <c:v>43350</c:v>
                </c:pt>
                <c:pt idx="145">
                  <c:v>43650</c:v>
                </c:pt>
                <c:pt idx="146">
                  <c:v>43950</c:v>
                </c:pt>
                <c:pt idx="147">
                  <c:v>44250</c:v>
                </c:pt>
                <c:pt idx="148">
                  <c:v>44550</c:v>
                </c:pt>
                <c:pt idx="149">
                  <c:v>44850</c:v>
                </c:pt>
                <c:pt idx="150">
                  <c:v>45150</c:v>
                </c:pt>
                <c:pt idx="151">
                  <c:v>45450</c:v>
                </c:pt>
                <c:pt idx="152">
                  <c:v>45750</c:v>
                </c:pt>
                <c:pt idx="153">
                  <c:v>46050</c:v>
                </c:pt>
                <c:pt idx="154">
                  <c:v>46350</c:v>
                </c:pt>
                <c:pt idx="155">
                  <c:v>46650</c:v>
                </c:pt>
                <c:pt idx="156">
                  <c:v>46950</c:v>
                </c:pt>
                <c:pt idx="157">
                  <c:v>47250</c:v>
                </c:pt>
                <c:pt idx="158">
                  <c:v>47550</c:v>
                </c:pt>
                <c:pt idx="159">
                  <c:v>47850</c:v>
                </c:pt>
                <c:pt idx="160">
                  <c:v>48150</c:v>
                </c:pt>
                <c:pt idx="161">
                  <c:v>48450</c:v>
                </c:pt>
                <c:pt idx="162">
                  <c:v>48750</c:v>
                </c:pt>
                <c:pt idx="163">
                  <c:v>49050</c:v>
                </c:pt>
                <c:pt idx="164">
                  <c:v>49350</c:v>
                </c:pt>
                <c:pt idx="165">
                  <c:v>49650</c:v>
                </c:pt>
                <c:pt idx="166">
                  <c:v>49950</c:v>
                </c:pt>
                <c:pt idx="167">
                  <c:v>50250</c:v>
                </c:pt>
                <c:pt idx="168">
                  <c:v>50550</c:v>
                </c:pt>
                <c:pt idx="169">
                  <c:v>50850</c:v>
                </c:pt>
                <c:pt idx="170">
                  <c:v>51150</c:v>
                </c:pt>
                <c:pt idx="171">
                  <c:v>51450</c:v>
                </c:pt>
                <c:pt idx="172">
                  <c:v>51750</c:v>
                </c:pt>
                <c:pt idx="173">
                  <c:v>52050</c:v>
                </c:pt>
                <c:pt idx="174">
                  <c:v>52350</c:v>
                </c:pt>
                <c:pt idx="175">
                  <c:v>52650</c:v>
                </c:pt>
                <c:pt idx="176">
                  <c:v>52950</c:v>
                </c:pt>
                <c:pt idx="177">
                  <c:v>53250</c:v>
                </c:pt>
                <c:pt idx="178">
                  <c:v>53550</c:v>
                </c:pt>
                <c:pt idx="179">
                  <c:v>53850</c:v>
                </c:pt>
                <c:pt idx="180">
                  <c:v>54150</c:v>
                </c:pt>
                <c:pt idx="181">
                  <c:v>54450</c:v>
                </c:pt>
                <c:pt idx="182">
                  <c:v>54750</c:v>
                </c:pt>
                <c:pt idx="183">
                  <c:v>55050</c:v>
                </c:pt>
                <c:pt idx="184">
                  <c:v>55350</c:v>
                </c:pt>
                <c:pt idx="185">
                  <c:v>55650</c:v>
                </c:pt>
                <c:pt idx="186">
                  <c:v>55950</c:v>
                </c:pt>
                <c:pt idx="187">
                  <c:v>56250</c:v>
                </c:pt>
                <c:pt idx="188">
                  <c:v>56550</c:v>
                </c:pt>
                <c:pt idx="189">
                  <c:v>56850</c:v>
                </c:pt>
                <c:pt idx="190">
                  <c:v>57150</c:v>
                </c:pt>
                <c:pt idx="191">
                  <c:v>57450</c:v>
                </c:pt>
                <c:pt idx="192">
                  <c:v>57750</c:v>
                </c:pt>
                <c:pt idx="193">
                  <c:v>58050</c:v>
                </c:pt>
                <c:pt idx="194">
                  <c:v>58350</c:v>
                </c:pt>
                <c:pt idx="195">
                  <c:v>58650</c:v>
                </c:pt>
                <c:pt idx="196">
                  <c:v>58950</c:v>
                </c:pt>
                <c:pt idx="197">
                  <c:v>59250</c:v>
                </c:pt>
                <c:pt idx="198">
                  <c:v>59550</c:v>
                </c:pt>
                <c:pt idx="199">
                  <c:v>59850</c:v>
                </c:pt>
                <c:pt idx="200">
                  <c:v>60000</c:v>
                </c:pt>
              </c:numCache>
            </c:numRef>
          </c:xVal>
          <c:yVal>
            <c:numRef>
              <c:f>'hor distribution of stress'!$K$7:$K$206</c:f>
              <c:numCache>
                <c:formatCode>General</c:formatCode>
                <c:ptCount val="200"/>
                <c:pt idx="0">
                  <c:v>0.52273400000000003</c:v>
                </c:pt>
                <c:pt idx="1">
                  <c:v>0.58946399999999999</c:v>
                </c:pt>
                <c:pt idx="2">
                  <c:v>0.24979100000000001</c:v>
                </c:pt>
                <c:pt idx="3">
                  <c:v>-0.174903</c:v>
                </c:pt>
                <c:pt idx="4">
                  <c:v>-0.64832299999999998</c:v>
                </c:pt>
                <c:pt idx="5">
                  <c:v>-1.151789</c:v>
                </c:pt>
                <c:pt idx="6">
                  <c:v>-1.6765330000000001</c:v>
                </c:pt>
                <c:pt idx="7">
                  <c:v>-2.2183890000000002</c:v>
                </c:pt>
                <c:pt idx="8">
                  <c:v>-2.7766380000000002</c:v>
                </c:pt>
                <c:pt idx="9">
                  <c:v>-3.3526799999999999</c:v>
                </c:pt>
                <c:pt idx="10">
                  <c:v>-3.9507949999999998</c:v>
                </c:pt>
                <c:pt idx="11">
                  <c:v>-4.5774239999999997</c:v>
                </c:pt>
                <c:pt idx="12">
                  <c:v>-5.2448810000000003</c:v>
                </c:pt>
                <c:pt idx="13">
                  <c:v>-5.9710789999999996</c:v>
                </c:pt>
                <c:pt idx="14">
                  <c:v>-6.7932810000000003</c:v>
                </c:pt>
                <c:pt idx="15">
                  <c:v>-7.77644</c:v>
                </c:pt>
                <c:pt idx="16">
                  <c:v>-9.0640129999999992</c:v>
                </c:pt>
                <c:pt idx="17">
                  <c:v>-11.10567</c:v>
                </c:pt>
                <c:pt idx="18">
                  <c:v>-14.77378</c:v>
                </c:pt>
                <c:pt idx="19">
                  <c:v>-35.223590000000002</c:v>
                </c:pt>
                <c:pt idx="20">
                  <c:v>-14.916449999999999</c:v>
                </c:pt>
                <c:pt idx="21">
                  <c:v>-8.7398199999999999</c:v>
                </c:pt>
                <c:pt idx="22">
                  <c:v>-10.56535</c:v>
                </c:pt>
                <c:pt idx="23">
                  <c:v>-11.43276</c:v>
                </c:pt>
                <c:pt idx="24">
                  <c:v>-12.459899999999999</c:v>
                </c:pt>
                <c:pt idx="25">
                  <c:v>-13.43163</c:v>
                </c:pt>
                <c:pt idx="26">
                  <c:v>-14.384589999999999</c:v>
                </c:pt>
                <c:pt idx="27">
                  <c:v>-15.30391</c:v>
                </c:pt>
                <c:pt idx="28">
                  <c:v>-16.183969999999999</c:v>
                </c:pt>
                <c:pt idx="29">
                  <c:v>-17.01492</c:v>
                </c:pt>
                <c:pt idx="30">
                  <c:v>-17.785119999999999</c:v>
                </c:pt>
                <c:pt idx="31">
                  <c:v>-18.479120000000002</c:v>
                </c:pt>
                <c:pt idx="32">
                  <c:v>-19.0763</c:v>
                </c:pt>
                <c:pt idx="33">
                  <c:v>-19.54984</c:v>
                </c:pt>
                <c:pt idx="34">
                  <c:v>-19.86711</c:v>
                </c:pt>
                <c:pt idx="35">
                  <c:v>-19.99277</c:v>
                </c:pt>
                <c:pt idx="36">
                  <c:v>-19.89471</c:v>
                </c:pt>
                <c:pt idx="37">
                  <c:v>-19.552849999999999</c:v>
                </c:pt>
                <c:pt idx="38">
                  <c:v>-18.967929999999999</c:v>
                </c:pt>
                <c:pt idx="39">
                  <c:v>-18.167760000000001</c:v>
                </c:pt>
                <c:pt idx="40">
                  <c:v>-17.20692</c:v>
                </c:pt>
                <c:pt idx="41">
                  <c:v>-16.159680000000002</c:v>
                </c:pt>
                <c:pt idx="42">
                  <c:v>-15.10703</c:v>
                </c:pt>
                <c:pt idx="43">
                  <c:v>-14.12276</c:v>
                </c:pt>
                <c:pt idx="44">
                  <c:v>-13.262169999999999</c:v>
                </c:pt>
                <c:pt idx="45">
                  <c:v>-12.557119999999999</c:v>
                </c:pt>
                <c:pt idx="46">
                  <c:v>-12.016719999999999</c:v>
                </c:pt>
                <c:pt idx="47">
                  <c:v>-11.63255</c:v>
                </c:pt>
                <c:pt idx="48">
                  <c:v>-11.385120000000001</c:v>
                </c:pt>
                <c:pt idx="49">
                  <c:v>-11.25005</c:v>
                </c:pt>
                <c:pt idx="50">
                  <c:v>-11.20234</c:v>
                </c:pt>
                <c:pt idx="51">
                  <c:v>-11.21903</c:v>
                </c:pt>
                <c:pt idx="52">
                  <c:v>-11.28035</c:v>
                </c:pt>
                <c:pt idx="53">
                  <c:v>-11.370039999999999</c:v>
                </c:pt>
                <c:pt idx="54">
                  <c:v>-11.475070000000001</c:v>
                </c:pt>
                <c:pt idx="55">
                  <c:v>-11.58526</c:v>
                </c:pt>
                <c:pt idx="56">
                  <c:v>-11.69276</c:v>
                </c:pt>
                <c:pt idx="57">
                  <c:v>-11.79166</c:v>
                </c:pt>
                <c:pt idx="58">
                  <c:v>-11.87753</c:v>
                </c:pt>
                <c:pt idx="59">
                  <c:v>-11.947139999999999</c:v>
                </c:pt>
                <c:pt idx="60">
                  <c:v>-11.99821</c:v>
                </c:pt>
                <c:pt idx="61">
                  <c:v>-12.02914</c:v>
                </c:pt>
                <c:pt idx="62">
                  <c:v>-12.03894</c:v>
                </c:pt>
                <c:pt idx="63">
                  <c:v>-12.02702</c:v>
                </c:pt>
                <c:pt idx="64">
                  <c:v>-11.993119999999999</c:v>
                </c:pt>
                <c:pt idx="65">
                  <c:v>-11.93727</c:v>
                </c:pt>
                <c:pt idx="66">
                  <c:v>-11.85966</c:v>
                </c:pt>
                <c:pt idx="67">
                  <c:v>-11.76065</c:v>
                </c:pt>
                <c:pt idx="68">
                  <c:v>-11.64072</c:v>
                </c:pt>
                <c:pt idx="69">
                  <c:v>-11.50041</c:v>
                </c:pt>
                <c:pt idx="70">
                  <c:v>-11.340339999999999</c:v>
                </c:pt>
                <c:pt idx="71">
                  <c:v>-11.16119</c:v>
                </c:pt>
                <c:pt idx="72">
                  <c:v>-10.963649999999999</c:v>
                </c:pt>
                <c:pt idx="73">
                  <c:v>-10.74846</c:v>
                </c:pt>
                <c:pt idx="74">
                  <c:v>-10.516349999999999</c:v>
                </c:pt>
                <c:pt idx="75">
                  <c:v>-10.2681</c:v>
                </c:pt>
                <c:pt idx="76">
                  <c:v>-10.00447</c:v>
                </c:pt>
                <c:pt idx="77">
                  <c:v>-9.7262430000000002</c:v>
                </c:pt>
                <c:pt idx="78">
                  <c:v>-9.4341989999999996</c:v>
                </c:pt>
                <c:pt idx="79">
                  <c:v>-9.1291279999999997</c:v>
                </c:pt>
                <c:pt idx="80">
                  <c:v>-8.8118169999999996</c:v>
                </c:pt>
                <c:pt idx="81">
                  <c:v>-8.4830649999999999</c:v>
                </c:pt>
                <c:pt idx="82">
                  <c:v>-8.1436670000000007</c:v>
                </c:pt>
                <c:pt idx="83">
                  <c:v>-7.7944259999999996</c:v>
                </c:pt>
                <c:pt idx="84">
                  <c:v>-7.4361459999999999</c:v>
                </c:pt>
                <c:pt idx="85">
                  <c:v>-7.0696370000000002</c:v>
                </c:pt>
                <c:pt idx="86">
                  <c:v>-6.695716</c:v>
                </c:pt>
                <c:pt idx="87">
                  <c:v>-6.3152020000000002</c:v>
                </c:pt>
                <c:pt idx="88">
                  <c:v>-5.9289249999999996</c:v>
                </c:pt>
                <c:pt idx="89">
                  <c:v>-5.5377169999999998</c:v>
                </c:pt>
                <c:pt idx="90">
                  <c:v>-5.1424250000000002</c:v>
                </c:pt>
                <c:pt idx="91">
                  <c:v>-4.7439</c:v>
                </c:pt>
                <c:pt idx="92">
                  <c:v>-4.3430039999999996</c:v>
                </c:pt>
                <c:pt idx="93">
                  <c:v>-3.9406099999999999</c:v>
                </c:pt>
                <c:pt idx="94">
                  <c:v>-3.5376029999999998</c:v>
                </c:pt>
                <c:pt idx="95">
                  <c:v>-3.134881</c:v>
                </c:pt>
                <c:pt idx="96">
                  <c:v>-2.733352</c:v>
                </c:pt>
                <c:pt idx="97">
                  <c:v>-2.3339400000000001</c:v>
                </c:pt>
                <c:pt idx="98">
                  <c:v>-1.9375830000000001</c:v>
                </c:pt>
                <c:pt idx="99">
                  <c:v>-1.5452330000000001</c:v>
                </c:pt>
                <c:pt idx="100">
                  <c:v>-1.1578569999999999</c:v>
                </c:pt>
                <c:pt idx="101">
                  <c:v>-0.77643799999999996</c:v>
                </c:pt>
                <c:pt idx="102">
                  <c:v>-0.40197300000000002</c:v>
                </c:pt>
                <c:pt idx="103">
                  <c:v>-3.5471999999999997E-2</c:v>
                </c:pt>
                <c:pt idx="104">
                  <c:v>0.32203999999999999</c:v>
                </c:pt>
                <c:pt idx="105">
                  <c:v>0.66952900000000004</c:v>
                </c:pt>
                <c:pt idx="106">
                  <c:v>1.0059530000000001</c:v>
                </c:pt>
                <c:pt idx="107">
                  <c:v>1.330265</c:v>
                </c:pt>
                <c:pt idx="108">
                  <c:v>1.641421</c:v>
                </c:pt>
                <c:pt idx="109">
                  <c:v>1.938388</c:v>
                </c:pt>
                <c:pt idx="110">
                  <c:v>2.2201520000000001</c:v>
                </c:pt>
                <c:pt idx="111">
                  <c:v>2.4857339999999999</c:v>
                </c:pt>
                <c:pt idx="112">
                  <c:v>2.7342070000000001</c:v>
                </c:pt>
                <c:pt idx="113">
                  <c:v>2.9647209999999999</c:v>
                </c:pt>
                <c:pt idx="114">
                  <c:v>3.1765349999999999</c:v>
                </c:pt>
                <c:pt idx="115">
                  <c:v>3.3690530000000001</c:v>
                </c:pt>
                <c:pt idx="116">
                  <c:v>3.5418810000000001</c:v>
                </c:pt>
                <c:pt idx="117">
                  <c:v>3.6948889999999999</c:v>
                </c:pt>
                <c:pt idx="118">
                  <c:v>3.8283</c:v>
                </c:pt>
                <c:pt idx="119">
                  <c:v>3.9427989999999999</c:v>
                </c:pt>
                <c:pt idx="120">
                  <c:v>4.0396739999999998</c:v>
                </c:pt>
                <c:pt idx="121">
                  <c:v>4.120997</c:v>
                </c:pt>
                <c:pt idx="122">
                  <c:v>4.1898590000000002</c:v>
                </c:pt>
                <c:pt idx="123">
                  <c:v>4.250661</c:v>
                </c:pt>
                <c:pt idx="124">
                  <c:v>4.3094939999999999</c:v>
                </c:pt>
                <c:pt idx="125">
                  <c:v>4.3745960000000004</c:v>
                </c:pt>
                <c:pt idx="126">
                  <c:v>4.4569279999999996</c:v>
                </c:pt>
                <c:pt idx="127">
                  <c:v>4.5708209999999996</c:v>
                </c:pt>
                <c:pt idx="128">
                  <c:v>4.7347049999999999</c:v>
                </c:pt>
                <c:pt idx="129">
                  <c:v>4.9717469999999997</c:v>
                </c:pt>
                <c:pt idx="130">
                  <c:v>5.310263</c:v>
                </c:pt>
                <c:pt idx="131">
                  <c:v>5.7833930000000002</c:v>
                </c:pt>
                <c:pt idx="132">
                  <c:v>6.4276099999999996</c:v>
                </c:pt>
                <c:pt idx="133">
                  <c:v>7.2790800000000004</c:v>
                </c:pt>
                <c:pt idx="134">
                  <c:v>8.3676530000000007</c:v>
                </c:pt>
                <c:pt idx="135">
                  <c:v>9.7081649999999993</c:v>
                </c:pt>
                <c:pt idx="136">
                  <c:v>11.29106</c:v>
                </c:pt>
                <c:pt idx="137">
                  <c:v>13.074619999999999</c:v>
                </c:pt>
                <c:pt idx="138">
                  <c:v>14.9833</c:v>
                </c:pt>
                <c:pt idx="139">
                  <c:v>16.914200000000001</c:v>
                </c:pt>
                <c:pt idx="140">
                  <c:v>18.752300000000002</c:v>
                </c:pt>
                <c:pt idx="141">
                  <c:v>20.390059999999998</c:v>
                </c:pt>
                <c:pt idx="142">
                  <c:v>21.745819999999998</c:v>
                </c:pt>
                <c:pt idx="143">
                  <c:v>22.7744</c:v>
                </c:pt>
                <c:pt idx="144">
                  <c:v>23.46819</c:v>
                </c:pt>
                <c:pt idx="145">
                  <c:v>23.84911</c:v>
                </c:pt>
                <c:pt idx="146">
                  <c:v>23.95665</c:v>
                </c:pt>
                <c:pt idx="147">
                  <c:v>23.835930000000001</c:v>
                </c:pt>
                <c:pt idx="148">
                  <c:v>23.529350000000001</c:v>
                </c:pt>
                <c:pt idx="149">
                  <c:v>23.072430000000001</c:v>
                </c:pt>
                <c:pt idx="150">
                  <c:v>22.49314</c:v>
                </c:pt>
                <c:pt idx="151">
                  <c:v>21.813549999999999</c:v>
                </c:pt>
                <c:pt idx="152">
                  <c:v>21.05115</c:v>
                </c:pt>
                <c:pt idx="153">
                  <c:v>20.222059999999999</c:v>
                </c:pt>
                <c:pt idx="154">
                  <c:v>19.33325</c:v>
                </c:pt>
                <c:pt idx="155">
                  <c:v>18.409109999999998</c:v>
                </c:pt>
                <c:pt idx="156">
                  <c:v>17.350819999999999</c:v>
                </c:pt>
                <c:pt idx="157">
                  <c:v>16.56277</c:v>
                </c:pt>
                <c:pt idx="158">
                  <c:v>13.456939999999999</c:v>
                </c:pt>
                <c:pt idx="159">
                  <c:v>25.230930000000001</c:v>
                </c:pt>
                <c:pt idx="160">
                  <c:v>69.305819999999997</c:v>
                </c:pt>
                <c:pt idx="161">
                  <c:v>28.387499999999999</c:v>
                </c:pt>
                <c:pt idx="162">
                  <c:v>21.730039999999999</c:v>
                </c:pt>
                <c:pt idx="163">
                  <c:v>18.407450000000001</c:v>
                </c:pt>
                <c:pt idx="164">
                  <c:v>16.603459999999998</c:v>
                </c:pt>
                <c:pt idx="165">
                  <c:v>15.404629999999999</c:v>
                </c:pt>
                <c:pt idx="166">
                  <c:v>14.520899999999999</c:v>
                </c:pt>
                <c:pt idx="167">
                  <c:v>13.8223</c:v>
                </c:pt>
                <c:pt idx="168">
                  <c:v>13.23377</c:v>
                </c:pt>
                <c:pt idx="169">
                  <c:v>12.719049999999999</c:v>
                </c:pt>
                <c:pt idx="170">
                  <c:v>12.2523</c:v>
                </c:pt>
                <c:pt idx="171">
                  <c:v>11.81869</c:v>
                </c:pt>
                <c:pt idx="172">
                  <c:v>11.40657</c:v>
                </c:pt>
                <c:pt idx="173">
                  <c:v>11.00817</c:v>
                </c:pt>
                <c:pt idx="174">
                  <c:v>10.61712</c:v>
                </c:pt>
                <c:pt idx="175">
                  <c:v>10.228820000000001</c:v>
                </c:pt>
                <c:pt idx="176">
                  <c:v>9.8394969999999997</c:v>
                </c:pt>
                <c:pt idx="177">
                  <c:v>9.4463270000000001</c:v>
                </c:pt>
                <c:pt idx="178">
                  <c:v>9.0470780000000008</c:v>
                </c:pt>
                <c:pt idx="179">
                  <c:v>8.6401079999999997</c:v>
                </c:pt>
                <c:pt idx="180">
                  <c:v>8.2241850000000003</c:v>
                </c:pt>
                <c:pt idx="181">
                  <c:v>7.7984819999999999</c:v>
                </c:pt>
                <c:pt idx="182">
                  <c:v>7.3624879999999999</c:v>
                </c:pt>
                <c:pt idx="183">
                  <c:v>6.9159920000000001</c:v>
                </c:pt>
                <c:pt idx="184">
                  <c:v>6.4590540000000001</c:v>
                </c:pt>
                <c:pt idx="185">
                  <c:v>5.9919989999999999</c:v>
                </c:pt>
                <c:pt idx="186">
                  <c:v>5.5154129999999997</c:v>
                </c:pt>
                <c:pt idx="187">
                  <c:v>5.0301679999999998</c:v>
                </c:pt>
                <c:pt idx="188">
                  <c:v>4.5374230000000004</c:v>
                </c:pt>
                <c:pt idx="189">
                  <c:v>4.0386850000000001</c:v>
                </c:pt>
                <c:pt idx="190">
                  <c:v>3.5358339999999999</c:v>
                </c:pt>
                <c:pt idx="191">
                  <c:v>3.0312380000000001</c:v>
                </c:pt>
                <c:pt idx="192">
                  <c:v>2.5278330000000002</c:v>
                </c:pt>
                <c:pt idx="193">
                  <c:v>2.0293760000000001</c:v>
                </c:pt>
                <c:pt idx="194">
                  <c:v>1.5407280000000001</c:v>
                </c:pt>
                <c:pt idx="195">
                  <c:v>1.06837</c:v>
                </c:pt>
                <c:pt idx="196">
                  <c:v>0.62152200000000002</c:v>
                </c:pt>
                <c:pt idx="197">
                  <c:v>0.21451999999999999</c:v>
                </c:pt>
                <c:pt idx="198">
                  <c:v>-0.12696399999999999</c:v>
                </c:pt>
                <c:pt idx="199">
                  <c:v>-0.21795100000000001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E577-4FB0-AA77-9F3B93D5E914}"/>
            </c:ext>
          </c:extLst>
        </c:ser>
        <c:ser>
          <c:idx val="12"/>
          <c:order val="3"/>
          <c:tx>
            <c:strRef>
              <c:f>'hor distribution of stress'!$AR$5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stress'!$AQ$7:$AQ$26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stress'!$AR$7:$AR$26</c:f>
              <c:numCache>
                <c:formatCode>General</c:formatCode>
                <c:ptCount val="20"/>
                <c:pt idx="0">
                  <c:v>1.49185219451124</c:v>
                </c:pt>
                <c:pt idx="1">
                  <c:v>-17.469306106929899</c:v>
                </c:pt>
                <c:pt idx="2">
                  <c:v>-8.3047406975864799</c:v>
                </c:pt>
                <c:pt idx="3">
                  <c:v>-18.043403864359501</c:v>
                </c:pt>
                <c:pt idx="4">
                  <c:v>-12.7055860733998</c:v>
                </c:pt>
                <c:pt idx="5">
                  <c:v>-10.7016377065576</c:v>
                </c:pt>
                <c:pt idx="6">
                  <c:v>-11.441419165975301</c:v>
                </c:pt>
                <c:pt idx="7">
                  <c:v>-9.6279487373544299</c:v>
                </c:pt>
                <c:pt idx="8">
                  <c:v>-6.3879034902753897</c:v>
                </c:pt>
                <c:pt idx="9">
                  <c:v>-2.4358703034776599</c:v>
                </c:pt>
                <c:pt idx="10">
                  <c:v>1.5619388943426999</c:v>
                </c:pt>
                <c:pt idx="11">
                  <c:v>4.6918341729021504</c:v>
                </c:pt>
                <c:pt idx="12">
                  <c:v>5.2847045481487704</c:v>
                </c:pt>
                <c:pt idx="13">
                  <c:v>10.709703336347401</c:v>
                </c:pt>
                <c:pt idx="14">
                  <c:v>22.2541527880676</c:v>
                </c:pt>
                <c:pt idx="15">
                  <c:v>12.417273253741801</c:v>
                </c:pt>
                <c:pt idx="16">
                  <c:v>38.703399578828602</c:v>
                </c:pt>
                <c:pt idx="17">
                  <c:v>8.8652863711855208</c:v>
                </c:pt>
                <c:pt idx="18">
                  <c:v>6.5520410751263096</c:v>
                </c:pt>
                <c:pt idx="19">
                  <c:v>-0.26349441214233599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E577-4FB0-AA77-9F3B93D5E9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6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layout>
            <c:manualLayout>
              <c:xMode val="edge"/>
              <c:yMode val="edge"/>
              <c:x val="9.9901760470811771E-2"/>
              <c:y val="0.40433333333333332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  <c:spPr>
        <a:ln>
          <a:solidFill>
            <a:schemeClr val="bg1">
              <a:lumMod val="85000"/>
            </a:schemeClr>
          </a:solidFill>
        </a:ln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64517309549156"/>
          <c:y val="3.744965277777778E-2"/>
          <c:w val="0.82965927071319767"/>
          <c:h val="0.84702326388888893"/>
        </c:manualLayout>
      </c:layout>
      <c:scatterChart>
        <c:scatterStyle val="lineMarker"/>
        <c:varyColors val="0"/>
        <c:ser>
          <c:idx val="6"/>
          <c:order val="0"/>
          <c:tx>
            <c:strRef>
              <c:f>'hor distribution of stress'!$W$5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stress'!$V$7:$V$27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'hor distribution of stress'!#REF!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2AE-4CDB-BD51-F348053E82C8}"/>
            </c:ext>
          </c:extLst>
        </c:ser>
        <c:ser>
          <c:idx val="4"/>
          <c:order val="1"/>
          <c:tx>
            <c:strRef>
              <c:f>'hor distribution of stress'!$Q$5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stress'!$P$7:$P$67</c:f>
              <c:numCache>
                <c:formatCode>General</c:formatCode>
                <c:ptCount val="6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</c:numCache>
            </c:numRef>
          </c:xVal>
          <c:yVal>
            <c:numRef>
              <c:f>'hor distribution of stress'!$Q$7:$Q$67</c:f>
              <c:numCache>
                <c:formatCode>General</c:formatCode>
                <c:ptCount val="61"/>
                <c:pt idx="0">
                  <c:v>-1.2675110000000001</c:v>
                </c:pt>
                <c:pt idx="1">
                  <c:v>-2.3948369999999999</c:v>
                </c:pt>
                <c:pt idx="2">
                  <c:v>-4.6665210000000004</c:v>
                </c:pt>
                <c:pt idx="3">
                  <c:v>-7.0680930000000002</c:v>
                </c:pt>
                <c:pt idx="4">
                  <c:v>-9.7634240000000005</c:v>
                </c:pt>
                <c:pt idx="5">
                  <c:v>-14.27722</c:v>
                </c:pt>
                <c:pt idx="6">
                  <c:v>-14.794169999999999</c:v>
                </c:pt>
                <c:pt idx="7">
                  <c:v>-14.33662</c:v>
                </c:pt>
                <c:pt idx="8">
                  <c:v>-16.38297</c:v>
                </c:pt>
                <c:pt idx="9">
                  <c:v>-18.715810000000001</c:v>
                </c:pt>
                <c:pt idx="10">
                  <c:v>-20.57668</c:v>
                </c:pt>
                <c:pt idx="11">
                  <c:v>-21.399439999999998</c:v>
                </c:pt>
                <c:pt idx="12">
                  <c:v>-20.926490000000001</c:v>
                </c:pt>
                <c:pt idx="13">
                  <c:v>-19.67726</c:v>
                </c:pt>
                <c:pt idx="14">
                  <c:v>-18.571909999999999</c:v>
                </c:pt>
                <c:pt idx="15">
                  <c:v>-18.095400000000001</c:v>
                </c:pt>
                <c:pt idx="16">
                  <c:v>-17.99446</c:v>
                </c:pt>
                <c:pt idx="17">
                  <c:v>-17.875330000000002</c:v>
                </c:pt>
                <c:pt idx="18">
                  <c:v>-17.57009</c:v>
                </c:pt>
                <c:pt idx="19">
                  <c:v>-17.02514</c:v>
                </c:pt>
                <c:pt idx="20">
                  <c:v>-16.233460000000001</c:v>
                </c:pt>
                <c:pt idx="21">
                  <c:v>-15.208449999999999</c:v>
                </c:pt>
                <c:pt idx="22">
                  <c:v>-13.971170000000001</c:v>
                </c:pt>
                <c:pt idx="23">
                  <c:v>-12.54522</c:v>
                </c:pt>
                <c:pt idx="24">
                  <c:v>-10.954689999999999</c:v>
                </c:pt>
                <c:pt idx="25">
                  <c:v>-9.2236200000000004</c:v>
                </c:pt>
                <c:pt idx="26">
                  <c:v>-7.3759860000000002</c:v>
                </c:pt>
                <c:pt idx="27">
                  <c:v>-5.4360330000000001</c:v>
                </c:pt>
                <c:pt idx="28">
                  <c:v>-3.4286219999999998</c:v>
                </c:pt>
                <c:pt idx="29">
                  <c:v>-1.379642</c:v>
                </c:pt>
                <c:pt idx="30">
                  <c:v>0.68357100000000004</c:v>
                </c:pt>
                <c:pt idx="31">
                  <c:v>2.7318220000000002</c:v>
                </c:pt>
                <c:pt idx="32">
                  <c:v>4.7337340000000001</c:v>
                </c:pt>
                <c:pt idx="33">
                  <c:v>6.6557399999999998</c:v>
                </c:pt>
                <c:pt idx="34">
                  <c:v>8.4628639999999997</c:v>
                </c:pt>
                <c:pt idx="35">
                  <c:v>10.121510000000001</c:v>
                </c:pt>
                <c:pt idx="36">
                  <c:v>11.606490000000001</c:v>
                </c:pt>
                <c:pt idx="37">
                  <c:v>12.91822</c:v>
                </c:pt>
                <c:pt idx="38">
                  <c:v>14.118510000000001</c:v>
                </c:pt>
                <c:pt idx="39">
                  <c:v>15.42273</c:v>
                </c:pt>
                <c:pt idx="40">
                  <c:v>17.36225</c:v>
                </c:pt>
                <c:pt idx="41">
                  <c:v>20.30377</c:v>
                </c:pt>
                <c:pt idx="42">
                  <c:v>23.617360000000001</c:v>
                </c:pt>
                <c:pt idx="43">
                  <c:v>26.03229</c:v>
                </c:pt>
                <c:pt idx="44">
                  <c:v>26.750060000000001</c:v>
                </c:pt>
                <c:pt idx="45">
                  <c:v>26.00272</c:v>
                </c:pt>
                <c:pt idx="46">
                  <c:v>24.505669999999999</c:v>
                </c:pt>
                <c:pt idx="47">
                  <c:v>23.42118</c:v>
                </c:pt>
                <c:pt idx="48">
                  <c:v>25.584630000000001</c:v>
                </c:pt>
                <c:pt idx="49">
                  <c:v>26.009730000000001</c:v>
                </c:pt>
                <c:pt idx="50">
                  <c:v>20.276319999999998</c:v>
                </c:pt>
                <c:pt idx="51">
                  <c:v>17.822030000000002</c:v>
                </c:pt>
                <c:pt idx="52">
                  <c:v>15.79172</c:v>
                </c:pt>
                <c:pt idx="53">
                  <c:v>13.91048</c:v>
                </c:pt>
                <c:pt idx="54">
                  <c:v>12.019690000000001</c:v>
                </c:pt>
                <c:pt idx="55">
                  <c:v>10.070679999999999</c:v>
                </c:pt>
                <c:pt idx="56">
                  <c:v>8.0511130000000009</c:v>
                </c:pt>
                <c:pt idx="57">
                  <c:v>5.9772109999999996</c:v>
                </c:pt>
                <c:pt idx="58">
                  <c:v>3.899937</c:v>
                </c:pt>
                <c:pt idx="59">
                  <c:v>1.907036</c:v>
                </c:pt>
                <c:pt idx="60">
                  <c:v>0.94462900000000005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2AE-4CDB-BD51-F348053E82C8}"/>
            </c:ext>
          </c:extLst>
        </c:ser>
        <c:ser>
          <c:idx val="0"/>
          <c:order val="2"/>
          <c:tx>
            <c:strRef>
              <c:f>'hor distribution of stress'!$F$5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stress'!$E$7:$E$206</c:f>
              <c:numCache>
                <c:formatCode>General</c:formatCode>
                <c:ptCount val="200"/>
                <c:pt idx="0">
                  <c:v>150</c:v>
                </c:pt>
                <c:pt idx="1">
                  <c:v>450</c:v>
                </c:pt>
                <c:pt idx="2">
                  <c:v>750</c:v>
                </c:pt>
                <c:pt idx="3">
                  <c:v>1050</c:v>
                </c:pt>
                <c:pt idx="4">
                  <c:v>1350</c:v>
                </c:pt>
                <c:pt idx="5">
                  <c:v>1650</c:v>
                </c:pt>
                <c:pt idx="6">
                  <c:v>1950</c:v>
                </c:pt>
                <c:pt idx="7">
                  <c:v>2250</c:v>
                </c:pt>
                <c:pt idx="8">
                  <c:v>2550</c:v>
                </c:pt>
                <c:pt idx="9">
                  <c:v>2850</c:v>
                </c:pt>
                <c:pt idx="10">
                  <c:v>3150</c:v>
                </c:pt>
                <c:pt idx="11">
                  <c:v>3450</c:v>
                </c:pt>
                <c:pt idx="12">
                  <c:v>3750</c:v>
                </c:pt>
                <c:pt idx="13">
                  <c:v>4050</c:v>
                </c:pt>
                <c:pt idx="14">
                  <c:v>4350</c:v>
                </c:pt>
                <c:pt idx="15">
                  <c:v>4650</c:v>
                </c:pt>
                <c:pt idx="16">
                  <c:v>4950</c:v>
                </c:pt>
                <c:pt idx="17">
                  <c:v>5250</c:v>
                </c:pt>
                <c:pt idx="18">
                  <c:v>5550</c:v>
                </c:pt>
                <c:pt idx="19">
                  <c:v>5850</c:v>
                </c:pt>
                <c:pt idx="20">
                  <c:v>6150</c:v>
                </c:pt>
                <c:pt idx="21">
                  <c:v>6450</c:v>
                </c:pt>
                <c:pt idx="22">
                  <c:v>6750</c:v>
                </c:pt>
                <c:pt idx="23">
                  <c:v>7050</c:v>
                </c:pt>
                <c:pt idx="24">
                  <c:v>7350</c:v>
                </c:pt>
                <c:pt idx="25">
                  <c:v>7650</c:v>
                </c:pt>
                <c:pt idx="26">
                  <c:v>7950</c:v>
                </c:pt>
                <c:pt idx="27">
                  <c:v>8250</c:v>
                </c:pt>
                <c:pt idx="28">
                  <c:v>8550</c:v>
                </c:pt>
                <c:pt idx="29">
                  <c:v>8850</c:v>
                </c:pt>
                <c:pt idx="30">
                  <c:v>9150</c:v>
                </c:pt>
                <c:pt idx="31">
                  <c:v>9450</c:v>
                </c:pt>
                <c:pt idx="32">
                  <c:v>9750</c:v>
                </c:pt>
                <c:pt idx="33">
                  <c:v>10050</c:v>
                </c:pt>
                <c:pt idx="34">
                  <c:v>10350</c:v>
                </c:pt>
                <c:pt idx="35">
                  <c:v>10650</c:v>
                </c:pt>
                <c:pt idx="36">
                  <c:v>10950</c:v>
                </c:pt>
                <c:pt idx="37">
                  <c:v>11250</c:v>
                </c:pt>
                <c:pt idx="38">
                  <c:v>11550</c:v>
                </c:pt>
                <c:pt idx="39">
                  <c:v>11850</c:v>
                </c:pt>
                <c:pt idx="40">
                  <c:v>12150</c:v>
                </c:pt>
                <c:pt idx="41">
                  <c:v>12450</c:v>
                </c:pt>
                <c:pt idx="42">
                  <c:v>12750</c:v>
                </c:pt>
                <c:pt idx="43">
                  <c:v>13050</c:v>
                </c:pt>
                <c:pt idx="44">
                  <c:v>13350</c:v>
                </c:pt>
                <c:pt idx="45">
                  <c:v>13650</c:v>
                </c:pt>
                <c:pt idx="46">
                  <c:v>13950</c:v>
                </c:pt>
                <c:pt idx="47">
                  <c:v>14250</c:v>
                </c:pt>
                <c:pt idx="48">
                  <c:v>14550</c:v>
                </c:pt>
                <c:pt idx="49">
                  <c:v>14850</c:v>
                </c:pt>
                <c:pt idx="50">
                  <c:v>15150</c:v>
                </c:pt>
                <c:pt idx="51">
                  <c:v>15450</c:v>
                </c:pt>
                <c:pt idx="52">
                  <c:v>15750</c:v>
                </c:pt>
                <c:pt idx="53">
                  <c:v>16050</c:v>
                </c:pt>
                <c:pt idx="54">
                  <c:v>16350</c:v>
                </c:pt>
                <c:pt idx="55">
                  <c:v>16650</c:v>
                </c:pt>
                <c:pt idx="56">
                  <c:v>16950</c:v>
                </c:pt>
                <c:pt idx="57">
                  <c:v>17250</c:v>
                </c:pt>
                <c:pt idx="58">
                  <c:v>17550</c:v>
                </c:pt>
                <c:pt idx="59">
                  <c:v>17850</c:v>
                </c:pt>
                <c:pt idx="60">
                  <c:v>18150</c:v>
                </c:pt>
                <c:pt idx="61">
                  <c:v>18450</c:v>
                </c:pt>
                <c:pt idx="62">
                  <c:v>18750</c:v>
                </c:pt>
                <c:pt idx="63">
                  <c:v>19050</c:v>
                </c:pt>
                <c:pt idx="64">
                  <c:v>19350</c:v>
                </c:pt>
                <c:pt idx="65">
                  <c:v>19650</c:v>
                </c:pt>
                <c:pt idx="66">
                  <c:v>19950</c:v>
                </c:pt>
                <c:pt idx="67">
                  <c:v>20250</c:v>
                </c:pt>
                <c:pt idx="68">
                  <c:v>20550</c:v>
                </c:pt>
                <c:pt idx="69">
                  <c:v>20850</c:v>
                </c:pt>
                <c:pt idx="70">
                  <c:v>21150</c:v>
                </c:pt>
                <c:pt idx="71">
                  <c:v>21450</c:v>
                </c:pt>
                <c:pt idx="72">
                  <c:v>21750</c:v>
                </c:pt>
                <c:pt idx="73">
                  <c:v>22050</c:v>
                </c:pt>
                <c:pt idx="74">
                  <c:v>22350</c:v>
                </c:pt>
                <c:pt idx="75">
                  <c:v>22650</c:v>
                </c:pt>
                <c:pt idx="76">
                  <c:v>22950</c:v>
                </c:pt>
                <c:pt idx="77">
                  <c:v>23250</c:v>
                </c:pt>
                <c:pt idx="78">
                  <c:v>23550</c:v>
                </c:pt>
                <c:pt idx="79">
                  <c:v>23850</c:v>
                </c:pt>
                <c:pt idx="80">
                  <c:v>24150</c:v>
                </c:pt>
                <c:pt idx="81">
                  <c:v>24450</c:v>
                </c:pt>
                <c:pt idx="82">
                  <c:v>24750</c:v>
                </c:pt>
                <c:pt idx="83">
                  <c:v>25050</c:v>
                </c:pt>
                <c:pt idx="84">
                  <c:v>25350</c:v>
                </c:pt>
                <c:pt idx="85">
                  <c:v>25650</c:v>
                </c:pt>
                <c:pt idx="86">
                  <c:v>25950</c:v>
                </c:pt>
                <c:pt idx="87">
                  <c:v>26250</c:v>
                </c:pt>
                <c:pt idx="88">
                  <c:v>26550</c:v>
                </c:pt>
                <c:pt idx="89">
                  <c:v>26850</c:v>
                </c:pt>
                <c:pt idx="90">
                  <c:v>27150</c:v>
                </c:pt>
                <c:pt idx="91">
                  <c:v>27450</c:v>
                </c:pt>
                <c:pt idx="92">
                  <c:v>27750</c:v>
                </c:pt>
                <c:pt idx="93">
                  <c:v>28050</c:v>
                </c:pt>
                <c:pt idx="94">
                  <c:v>28350</c:v>
                </c:pt>
                <c:pt idx="95">
                  <c:v>28650</c:v>
                </c:pt>
                <c:pt idx="96">
                  <c:v>28950</c:v>
                </c:pt>
                <c:pt idx="97">
                  <c:v>29250</c:v>
                </c:pt>
                <c:pt idx="98">
                  <c:v>29550</c:v>
                </c:pt>
                <c:pt idx="99">
                  <c:v>29850</c:v>
                </c:pt>
                <c:pt idx="100">
                  <c:v>30150</c:v>
                </c:pt>
                <c:pt idx="101">
                  <c:v>30450</c:v>
                </c:pt>
                <c:pt idx="102">
                  <c:v>30750</c:v>
                </c:pt>
                <c:pt idx="103">
                  <c:v>31050</c:v>
                </c:pt>
                <c:pt idx="104">
                  <c:v>31350</c:v>
                </c:pt>
                <c:pt idx="105">
                  <c:v>31650</c:v>
                </c:pt>
                <c:pt idx="106">
                  <c:v>31950</c:v>
                </c:pt>
                <c:pt idx="107">
                  <c:v>32250</c:v>
                </c:pt>
                <c:pt idx="108">
                  <c:v>32550</c:v>
                </c:pt>
                <c:pt idx="109">
                  <c:v>32850</c:v>
                </c:pt>
                <c:pt idx="110">
                  <c:v>33150</c:v>
                </c:pt>
                <c:pt idx="111">
                  <c:v>33450</c:v>
                </c:pt>
                <c:pt idx="112">
                  <c:v>33750</c:v>
                </c:pt>
                <c:pt idx="113">
                  <c:v>34050</c:v>
                </c:pt>
                <c:pt idx="114">
                  <c:v>34350</c:v>
                </c:pt>
                <c:pt idx="115">
                  <c:v>34650</c:v>
                </c:pt>
                <c:pt idx="116">
                  <c:v>34950</c:v>
                </c:pt>
                <c:pt idx="117">
                  <c:v>35250</c:v>
                </c:pt>
                <c:pt idx="118">
                  <c:v>35550</c:v>
                </c:pt>
                <c:pt idx="119">
                  <c:v>35850</c:v>
                </c:pt>
                <c:pt idx="120">
                  <c:v>36150</c:v>
                </c:pt>
                <c:pt idx="121">
                  <c:v>36450</c:v>
                </c:pt>
                <c:pt idx="122">
                  <c:v>36750</c:v>
                </c:pt>
                <c:pt idx="123">
                  <c:v>37050</c:v>
                </c:pt>
                <c:pt idx="124">
                  <c:v>37350</c:v>
                </c:pt>
                <c:pt idx="125">
                  <c:v>37650</c:v>
                </c:pt>
                <c:pt idx="126">
                  <c:v>37950</c:v>
                </c:pt>
                <c:pt idx="127">
                  <c:v>38250</c:v>
                </c:pt>
                <c:pt idx="128">
                  <c:v>38550</c:v>
                </c:pt>
                <c:pt idx="129">
                  <c:v>38850</c:v>
                </c:pt>
                <c:pt idx="130">
                  <c:v>39150</c:v>
                </c:pt>
                <c:pt idx="131">
                  <c:v>39450</c:v>
                </c:pt>
                <c:pt idx="132">
                  <c:v>39750</c:v>
                </c:pt>
                <c:pt idx="133">
                  <c:v>40050</c:v>
                </c:pt>
                <c:pt idx="134">
                  <c:v>40350</c:v>
                </c:pt>
                <c:pt idx="135">
                  <c:v>40650</c:v>
                </c:pt>
                <c:pt idx="136">
                  <c:v>40950</c:v>
                </c:pt>
                <c:pt idx="137">
                  <c:v>41250</c:v>
                </c:pt>
                <c:pt idx="138">
                  <c:v>41550</c:v>
                </c:pt>
                <c:pt idx="139">
                  <c:v>41850</c:v>
                </c:pt>
                <c:pt idx="140">
                  <c:v>42150</c:v>
                </c:pt>
                <c:pt idx="141">
                  <c:v>42450</c:v>
                </c:pt>
                <c:pt idx="142">
                  <c:v>42750</c:v>
                </c:pt>
                <c:pt idx="143">
                  <c:v>43050</c:v>
                </c:pt>
                <c:pt idx="144">
                  <c:v>43350</c:v>
                </c:pt>
                <c:pt idx="145">
                  <c:v>43650</c:v>
                </c:pt>
                <c:pt idx="146">
                  <c:v>43950</c:v>
                </c:pt>
                <c:pt idx="147">
                  <c:v>44250</c:v>
                </c:pt>
                <c:pt idx="148">
                  <c:v>44550</c:v>
                </c:pt>
                <c:pt idx="149">
                  <c:v>44850</c:v>
                </c:pt>
                <c:pt idx="150">
                  <c:v>45150</c:v>
                </c:pt>
                <c:pt idx="151">
                  <c:v>45450</c:v>
                </c:pt>
                <c:pt idx="152">
                  <c:v>45750</c:v>
                </c:pt>
                <c:pt idx="153">
                  <c:v>46050</c:v>
                </c:pt>
                <c:pt idx="154">
                  <c:v>46350</c:v>
                </c:pt>
                <c:pt idx="155">
                  <c:v>46650</c:v>
                </c:pt>
                <c:pt idx="156">
                  <c:v>46950</c:v>
                </c:pt>
                <c:pt idx="157">
                  <c:v>47250</c:v>
                </c:pt>
                <c:pt idx="158">
                  <c:v>47550</c:v>
                </c:pt>
                <c:pt idx="159">
                  <c:v>47850</c:v>
                </c:pt>
                <c:pt idx="160">
                  <c:v>48150</c:v>
                </c:pt>
                <c:pt idx="161">
                  <c:v>48450</c:v>
                </c:pt>
                <c:pt idx="162">
                  <c:v>48750</c:v>
                </c:pt>
                <c:pt idx="163">
                  <c:v>49050</c:v>
                </c:pt>
                <c:pt idx="164">
                  <c:v>49350</c:v>
                </c:pt>
                <c:pt idx="165">
                  <c:v>49650</c:v>
                </c:pt>
                <c:pt idx="166">
                  <c:v>49950</c:v>
                </c:pt>
                <c:pt idx="167">
                  <c:v>50250</c:v>
                </c:pt>
                <c:pt idx="168">
                  <c:v>50550</c:v>
                </c:pt>
                <c:pt idx="169">
                  <c:v>50850</c:v>
                </c:pt>
                <c:pt idx="170">
                  <c:v>51150</c:v>
                </c:pt>
                <c:pt idx="171">
                  <c:v>51450</c:v>
                </c:pt>
                <c:pt idx="172">
                  <c:v>51750</c:v>
                </c:pt>
                <c:pt idx="173">
                  <c:v>52050</c:v>
                </c:pt>
                <c:pt idx="174">
                  <c:v>52350</c:v>
                </c:pt>
                <c:pt idx="175">
                  <c:v>52650</c:v>
                </c:pt>
                <c:pt idx="176">
                  <c:v>52950</c:v>
                </c:pt>
                <c:pt idx="177">
                  <c:v>53250</c:v>
                </c:pt>
                <c:pt idx="178">
                  <c:v>53550</c:v>
                </c:pt>
                <c:pt idx="179">
                  <c:v>53850</c:v>
                </c:pt>
                <c:pt idx="180">
                  <c:v>54150</c:v>
                </c:pt>
                <c:pt idx="181">
                  <c:v>54450</c:v>
                </c:pt>
                <c:pt idx="182">
                  <c:v>54750</c:v>
                </c:pt>
                <c:pt idx="183">
                  <c:v>55050</c:v>
                </c:pt>
                <c:pt idx="184">
                  <c:v>55350</c:v>
                </c:pt>
                <c:pt idx="185">
                  <c:v>55650</c:v>
                </c:pt>
                <c:pt idx="186">
                  <c:v>55950</c:v>
                </c:pt>
                <c:pt idx="187">
                  <c:v>56250</c:v>
                </c:pt>
                <c:pt idx="188">
                  <c:v>56550</c:v>
                </c:pt>
                <c:pt idx="189">
                  <c:v>56850</c:v>
                </c:pt>
                <c:pt idx="190">
                  <c:v>57150</c:v>
                </c:pt>
                <c:pt idx="191">
                  <c:v>57450</c:v>
                </c:pt>
                <c:pt idx="192">
                  <c:v>57750</c:v>
                </c:pt>
                <c:pt idx="193">
                  <c:v>58050</c:v>
                </c:pt>
                <c:pt idx="194">
                  <c:v>58350</c:v>
                </c:pt>
                <c:pt idx="195">
                  <c:v>58650</c:v>
                </c:pt>
                <c:pt idx="196">
                  <c:v>58950</c:v>
                </c:pt>
                <c:pt idx="197">
                  <c:v>59250</c:v>
                </c:pt>
                <c:pt idx="198">
                  <c:v>59550</c:v>
                </c:pt>
                <c:pt idx="199">
                  <c:v>59850</c:v>
                </c:pt>
              </c:numCache>
            </c:numRef>
          </c:xVal>
          <c:yVal>
            <c:numRef>
              <c:f>'hor distribution of stress'!$F$7:$F$206</c:f>
              <c:numCache>
                <c:formatCode>General</c:formatCode>
                <c:ptCount val="200"/>
                <c:pt idx="0">
                  <c:v>-0.31392399999999998</c:v>
                </c:pt>
                <c:pt idx="1">
                  <c:v>-0.95747300000000002</c:v>
                </c:pt>
                <c:pt idx="2">
                  <c:v>-1.6085389999999999</c:v>
                </c:pt>
                <c:pt idx="3">
                  <c:v>-2.2641900000000001</c:v>
                </c:pt>
                <c:pt idx="4">
                  <c:v>-2.919575</c:v>
                </c:pt>
                <c:pt idx="5">
                  <c:v>-3.5710350000000002</c:v>
                </c:pt>
                <c:pt idx="6">
                  <c:v>-4.2172679999999998</c:v>
                </c:pt>
                <c:pt idx="7">
                  <c:v>-4.8572860000000002</c:v>
                </c:pt>
                <c:pt idx="8">
                  <c:v>-5.4911459999999996</c:v>
                </c:pt>
                <c:pt idx="9">
                  <c:v>-6.1189349999999996</c:v>
                </c:pt>
                <c:pt idx="10">
                  <c:v>-6.7415159999999998</c:v>
                </c:pt>
                <c:pt idx="11">
                  <c:v>-7.3598869999999996</c:v>
                </c:pt>
                <c:pt idx="12">
                  <c:v>-7.9766789999999999</c:v>
                </c:pt>
                <c:pt idx="13">
                  <c:v>-8.5961069999999999</c:v>
                </c:pt>
                <c:pt idx="14">
                  <c:v>-9.2286970000000004</c:v>
                </c:pt>
                <c:pt idx="15">
                  <c:v>-9.8950479999999992</c:v>
                </c:pt>
                <c:pt idx="16">
                  <c:v>-10.644030000000001</c:v>
                </c:pt>
                <c:pt idx="17">
                  <c:v>-11.6326</c:v>
                </c:pt>
                <c:pt idx="18">
                  <c:v>-13.215389999999999</c:v>
                </c:pt>
                <c:pt idx="19">
                  <c:v>-20.81399</c:v>
                </c:pt>
                <c:pt idx="20">
                  <c:v>-15.991619999999999</c:v>
                </c:pt>
                <c:pt idx="21">
                  <c:v>-13.14766</c:v>
                </c:pt>
                <c:pt idx="22">
                  <c:v>-14.23752</c:v>
                </c:pt>
                <c:pt idx="23">
                  <c:v>-14.976369999999999</c:v>
                </c:pt>
                <c:pt idx="24">
                  <c:v>-15.75582</c:v>
                </c:pt>
                <c:pt idx="25">
                  <c:v>-16.504449999999999</c:v>
                </c:pt>
                <c:pt idx="26">
                  <c:v>-17.23405</c:v>
                </c:pt>
                <c:pt idx="27">
                  <c:v>-17.94004</c:v>
                </c:pt>
                <c:pt idx="28">
                  <c:v>-18.620429999999999</c:v>
                </c:pt>
                <c:pt idx="29">
                  <c:v>-19.271930000000001</c:v>
                </c:pt>
                <c:pt idx="30">
                  <c:v>-19.890879999999999</c:v>
                </c:pt>
                <c:pt idx="31">
                  <c:v>-20.471879999999999</c:v>
                </c:pt>
                <c:pt idx="32">
                  <c:v>-21.007739999999998</c:v>
                </c:pt>
                <c:pt idx="33">
                  <c:v>-21.488119999999999</c:v>
                </c:pt>
                <c:pt idx="34">
                  <c:v>-21.89987</c:v>
                </c:pt>
                <c:pt idx="35">
                  <c:v>-22.22777</c:v>
                </c:pt>
                <c:pt idx="36">
                  <c:v>-22.45635</c:v>
                </c:pt>
                <c:pt idx="37">
                  <c:v>-22.574390000000001</c:v>
                </c:pt>
                <c:pt idx="38">
                  <c:v>-22.57714</c:v>
                </c:pt>
                <c:pt idx="39">
                  <c:v>-22.47185</c:v>
                </c:pt>
                <c:pt idx="40">
                  <c:v>-22.27535</c:v>
                </c:pt>
                <c:pt idx="41">
                  <c:v>-22.01558</c:v>
                </c:pt>
                <c:pt idx="42">
                  <c:v>-21.722989999999999</c:v>
                </c:pt>
                <c:pt idx="43">
                  <c:v>-21.428439999999998</c:v>
                </c:pt>
                <c:pt idx="44">
                  <c:v>-21.155290000000001</c:v>
                </c:pt>
                <c:pt idx="45">
                  <c:v>-20.91919</c:v>
                </c:pt>
                <c:pt idx="46">
                  <c:v>-20.726089999999999</c:v>
                </c:pt>
                <c:pt idx="47">
                  <c:v>-20.575060000000001</c:v>
                </c:pt>
                <c:pt idx="48">
                  <c:v>-20.46012</c:v>
                </c:pt>
                <c:pt idx="49">
                  <c:v>-20.372900000000001</c:v>
                </c:pt>
                <c:pt idx="50">
                  <c:v>-20.304469999999998</c:v>
                </c:pt>
                <c:pt idx="51">
                  <c:v>-20.246320000000001</c:v>
                </c:pt>
                <c:pt idx="52">
                  <c:v>-20.191199999999998</c:v>
                </c:pt>
                <c:pt idx="53">
                  <c:v>-20.132950000000001</c:v>
                </c:pt>
                <c:pt idx="54">
                  <c:v>-20.066800000000001</c:v>
                </c:pt>
                <c:pt idx="55">
                  <c:v>-19.98892</c:v>
                </c:pt>
                <c:pt idx="56">
                  <c:v>-19.89649</c:v>
                </c:pt>
                <c:pt idx="57">
                  <c:v>-19.78734</c:v>
                </c:pt>
                <c:pt idx="58">
                  <c:v>-19.659929999999999</c:v>
                </c:pt>
                <c:pt idx="59">
                  <c:v>-19.513120000000001</c:v>
                </c:pt>
                <c:pt idx="60">
                  <c:v>-19.34618</c:v>
                </c:pt>
                <c:pt idx="61">
                  <c:v>-19.1586</c:v>
                </c:pt>
                <c:pt idx="62">
                  <c:v>-18.950130000000001</c:v>
                </c:pt>
                <c:pt idx="63">
                  <c:v>-18.720659999999999</c:v>
                </c:pt>
                <c:pt idx="64">
                  <c:v>-18.470220000000001</c:v>
                </c:pt>
                <c:pt idx="65">
                  <c:v>-18.19894</c:v>
                </c:pt>
                <c:pt idx="66">
                  <c:v>-17.907029999999999</c:v>
                </c:pt>
                <c:pt idx="67">
                  <c:v>-17.59478</c:v>
                </c:pt>
                <c:pt idx="68">
                  <c:v>-17.262540000000001</c:v>
                </c:pt>
                <c:pt idx="69">
                  <c:v>-16.91067</c:v>
                </c:pt>
                <c:pt idx="70">
                  <c:v>-16.53961</c:v>
                </c:pt>
                <c:pt idx="71">
                  <c:v>-16.149809999999999</c:v>
                </c:pt>
                <c:pt idx="72">
                  <c:v>-15.741759999999999</c:v>
                </c:pt>
                <c:pt idx="73">
                  <c:v>-15.315950000000001</c:v>
                </c:pt>
                <c:pt idx="74">
                  <c:v>-14.87293</c:v>
                </c:pt>
                <c:pt idx="75">
                  <c:v>-14.41323</c:v>
                </c:pt>
                <c:pt idx="76">
                  <c:v>-13.93744</c:v>
                </c:pt>
                <c:pt idx="77">
                  <c:v>-13.446120000000001</c:v>
                </c:pt>
                <c:pt idx="78">
                  <c:v>-12.93989</c:v>
                </c:pt>
                <c:pt idx="79">
                  <c:v>-12.41935</c:v>
                </c:pt>
                <c:pt idx="80">
                  <c:v>-11.88514</c:v>
                </c:pt>
                <c:pt idx="81">
                  <c:v>-11.337899999999999</c:v>
                </c:pt>
                <c:pt idx="82">
                  <c:v>-10.778269999999999</c:v>
                </c:pt>
                <c:pt idx="83">
                  <c:v>-10.20692</c:v>
                </c:pt>
                <c:pt idx="84">
                  <c:v>-9.6245250000000002</c:v>
                </c:pt>
                <c:pt idx="85">
                  <c:v>-9.0317760000000007</c:v>
                </c:pt>
                <c:pt idx="86">
                  <c:v>-8.4293659999999999</c:v>
                </c:pt>
                <c:pt idx="87">
                  <c:v>-7.8179999999999996</c:v>
                </c:pt>
                <c:pt idx="88">
                  <c:v>-7.1983949999999997</c:v>
                </c:pt>
                <c:pt idx="89">
                  <c:v>-6.5712729999999997</c:v>
                </c:pt>
                <c:pt idx="90">
                  <c:v>-5.9373680000000002</c:v>
                </c:pt>
                <c:pt idx="91">
                  <c:v>-5.2974209999999999</c:v>
                </c:pt>
                <c:pt idx="92">
                  <c:v>-4.6521780000000001</c:v>
                </c:pt>
                <c:pt idx="93">
                  <c:v>-4.0023980000000003</c:v>
                </c:pt>
                <c:pt idx="94">
                  <c:v>-3.3488410000000002</c:v>
                </c:pt>
                <c:pt idx="95">
                  <c:v>-2.6922760000000001</c:v>
                </c:pt>
                <c:pt idx="96">
                  <c:v>-2.0334789999999998</c:v>
                </c:pt>
                <c:pt idx="97">
                  <c:v>-1.373229</c:v>
                </c:pt>
                <c:pt idx="98">
                  <c:v>-0.71231</c:v>
                </c:pt>
                <c:pt idx="99">
                  <c:v>-5.1511899999999999E-2</c:v>
                </c:pt>
                <c:pt idx="100">
                  <c:v>0.60837399999999997</c:v>
                </c:pt>
                <c:pt idx="101">
                  <c:v>1.266554</c:v>
                </c:pt>
                <c:pt idx="102">
                  <c:v>1.922231</c:v>
                </c:pt>
                <c:pt idx="103">
                  <c:v>2.5746090000000001</c:v>
                </c:pt>
                <c:pt idx="104">
                  <c:v>3.2228919999999999</c:v>
                </c:pt>
                <c:pt idx="105">
                  <c:v>3.8662860000000001</c:v>
                </c:pt>
                <c:pt idx="106">
                  <c:v>4.5040009999999997</c:v>
                </c:pt>
                <c:pt idx="107">
                  <c:v>5.1352539999999998</c:v>
                </c:pt>
                <c:pt idx="108">
                  <c:v>5.7592679999999996</c:v>
                </c:pt>
                <c:pt idx="109">
                  <c:v>6.3752789999999999</c:v>
                </c:pt>
                <c:pt idx="110">
                  <c:v>6.9825379999999999</c:v>
                </c:pt>
                <c:pt idx="111">
                  <c:v>7.5803149999999997</c:v>
                </c:pt>
                <c:pt idx="112">
                  <c:v>8.1679049999999993</c:v>
                </c:pt>
                <c:pt idx="113">
                  <c:v>8.7446400000000004</c:v>
                </c:pt>
                <c:pt idx="114">
                  <c:v>9.3098919999999996</c:v>
                </c:pt>
                <c:pt idx="115">
                  <c:v>9.863092</c:v>
                </c:pt>
                <c:pt idx="116">
                  <c:v>10.403740000000001</c:v>
                </c:pt>
                <c:pt idx="117">
                  <c:v>10.931430000000001</c:v>
                </c:pt>
                <c:pt idx="118">
                  <c:v>11.44589</c:v>
                </c:pt>
                <c:pt idx="119">
                  <c:v>11.94698</c:v>
                </c:pt>
                <c:pt idx="120">
                  <c:v>12.434799999999999</c:v>
                </c:pt>
                <c:pt idx="121">
                  <c:v>12.909689999999999</c:v>
                </c:pt>
                <c:pt idx="122">
                  <c:v>13.37236</c:v>
                </c:pt>
                <c:pt idx="123">
                  <c:v>13.823980000000001</c:v>
                </c:pt>
                <c:pt idx="124">
                  <c:v>14.26627</c:v>
                </c:pt>
                <c:pt idx="125">
                  <c:v>14.70181</c:v>
                </c:pt>
                <c:pt idx="126">
                  <c:v>15.134040000000001</c:v>
                </c:pt>
                <c:pt idx="127">
                  <c:v>15.567729999999999</c:v>
                </c:pt>
                <c:pt idx="128">
                  <c:v>16.009</c:v>
                </c:pt>
                <c:pt idx="129">
                  <c:v>16.465810000000001</c:v>
                </c:pt>
                <c:pt idx="130">
                  <c:v>16.947749999999999</c:v>
                </c:pt>
                <c:pt idx="131">
                  <c:v>17.466159999999999</c:v>
                </c:pt>
                <c:pt idx="132">
                  <c:v>18.03312</c:v>
                </c:pt>
                <c:pt idx="133">
                  <c:v>18.660160000000001</c:v>
                </c:pt>
                <c:pt idx="134">
                  <c:v>19.355779999999999</c:v>
                </c:pt>
                <c:pt idx="135">
                  <c:v>20.12181</c:v>
                </c:pt>
                <c:pt idx="136">
                  <c:v>20.95091</c:v>
                </c:pt>
                <c:pt idx="137">
                  <c:v>21.82244</c:v>
                </c:pt>
                <c:pt idx="138">
                  <c:v>22.70506</c:v>
                </c:pt>
                <c:pt idx="139">
                  <c:v>23.556609999999999</c:v>
                </c:pt>
                <c:pt idx="140">
                  <c:v>24.33475</c:v>
                </c:pt>
                <c:pt idx="141">
                  <c:v>24.99971</c:v>
                </c:pt>
                <c:pt idx="142">
                  <c:v>25.525970000000001</c:v>
                </c:pt>
                <c:pt idx="143">
                  <c:v>25.900590000000001</c:v>
                </c:pt>
                <c:pt idx="144">
                  <c:v>26.1266</c:v>
                </c:pt>
                <c:pt idx="145">
                  <c:v>26.215969999999999</c:v>
                </c:pt>
                <c:pt idx="146">
                  <c:v>26.186699999999998</c:v>
                </c:pt>
                <c:pt idx="147">
                  <c:v>26.057020000000001</c:v>
                </c:pt>
                <c:pt idx="148">
                  <c:v>25.84291</c:v>
                </c:pt>
                <c:pt idx="149">
                  <c:v>25.557220000000001</c:v>
                </c:pt>
                <c:pt idx="150">
                  <c:v>25.209240000000001</c:v>
                </c:pt>
                <c:pt idx="151">
                  <c:v>24.8066</c:v>
                </c:pt>
                <c:pt idx="152">
                  <c:v>24.355219999999999</c:v>
                </c:pt>
                <c:pt idx="153">
                  <c:v>23.860939999999999</c:v>
                </c:pt>
                <c:pt idx="154">
                  <c:v>23.326920000000001</c:v>
                </c:pt>
                <c:pt idx="155">
                  <c:v>22.760179999999998</c:v>
                </c:pt>
                <c:pt idx="156">
                  <c:v>22.125820000000001</c:v>
                </c:pt>
                <c:pt idx="157">
                  <c:v>21.54637</c:v>
                </c:pt>
                <c:pt idx="158">
                  <c:v>20.07929</c:v>
                </c:pt>
                <c:pt idx="159">
                  <c:v>25.717759999999998</c:v>
                </c:pt>
                <c:pt idx="160">
                  <c:v>36.760809999999999</c:v>
                </c:pt>
                <c:pt idx="161">
                  <c:v>22.365410000000001</c:v>
                </c:pt>
                <c:pt idx="162">
                  <c:v>19.934419999999999</c:v>
                </c:pt>
                <c:pt idx="163">
                  <c:v>18.710640000000001</c:v>
                </c:pt>
                <c:pt idx="164">
                  <c:v>17.965920000000001</c:v>
                </c:pt>
                <c:pt idx="165">
                  <c:v>17.387309999999999</c:v>
                </c:pt>
                <c:pt idx="166">
                  <c:v>16.87764</c:v>
                </c:pt>
                <c:pt idx="167">
                  <c:v>16.39725</c:v>
                </c:pt>
                <c:pt idx="168">
                  <c:v>15.92643</c:v>
                </c:pt>
                <c:pt idx="169">
                  <c:v>15.45825</c:v>
                </c:pt>
                <c:pt idx="170">
                  <c:v>14.988899999999999</c:v>
                </c:pt>
                <c:pt idx="171">
                  <c:v>14.517609999999999</c:v>
                </c:pt>
                <c:pt idx="172">
                  <c:v>14.043710000000001</c:v>
                </c:pt>
                <c:pt idx="173">
                  <c:v>13.567310000000001</c:v>
                </c:pt>
                <c:pt idx="174">
                  <c:v>13.088179999999999</c:v>
                </c:pt>
                <c:pt idx="175">
                  <c:v>12.60633</c:v>
                </c:pt>
                <c:pt idx="176">
                  <c:v>12.12152</c:v>
                </c:pt>
                <c:pt idx="177">
                  <c:v>11.633649999999999</c:v>
                </c:pt>
                <c:pt idx="178">
                  <c:v>11.142469999999999</c:v>
                </c:pt>
                <c:pt idx="179">
                  <c:v>10.64781</c:v>
                </c:pt>
                <c:pt idx="180">
                  <c:v>10.149430000000001</c:v>
                </c:pt>
                <c:pt idx="181">
                  <c:v>9.6471820000000008</c:v>
                </c:pt>
                <c:pt idx="182">
                  <c:v>9.1408690000000004</c:v>
                </c:pt>
                <c:pt idx="183">
                  <c:v>8.6303629999999991</c:v>
                </c:pt>
                <c:pt idx="184">
                  <c:v>8.1155439999999999</c:v>
                </c:pt>
                <c:pt idx="185">
                  <c:v>7.5963570000000002</c:v>
                </c:pt>
                <c:pt idx="186">
                  <c:v>7.0727880000000001</c:v>
                </c:pt>
                <c:pt idx="187">
                  <c:v>6.5449099999999998</c:v>
                </c:pt>
                <c:pt idx="188">
                  <c:v>6.0128820000000003</c:v>
                </c:pt>
                <c:pt idx="189">
                  <c:v>5.4770009999999996</c:v>
                </c:pt>
                <c:pt idx="190">
                  <c:v>4.9377019999999998</c:v>
                </c:pt>
                <c:pt idx="191">
                  <c:v>4.3956689999999998</c:v>
                </c:pt>
                <c:pt idx="192">
                  <c:v>3.851807</c:v>
                </c:pt>
                <c:pt idx="193">
                  <c:v>3.3074530000000002</c:v>
                </c:pt>
                <c:pt idx="194">
                  <c:v>2.764338</c:v>
                </c:pt>
                <c:pt idx="195">
                  <c:v>2.2249880000000002</c:v>
                </c:pt>
                <c:pt idx="196">
                  <c:v>1.6928749999999999</c:v>
                </c:pt>
                <c:pt idx="197">
                  <c:v>1.1737280000000001</c:v>
                </c:pt>
                <c:pt idx="198">
                  <c:v>0.677674</c:v>
                </c:pt>
                <c:pt idx="199">
                  <c:v>0.220523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2AE-4CDB-BD51-F348053E82C8}"/>
            </c:ext>
          </c:extLst>
        </c:ser>
        <c:ser>
          <c:idx val="13"/>
          <c:order val="3"/>
          <c:tx>
            <c:strRef>
              <c:f>'hor distribution of stress'!$AM$5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stress'!$AL$7:$AL$26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stress'!$AM$7:$AM$26</c:f>
              <c:numCache>
                <c:formatCode>General</c:formatCode>
                <c:ptCount val="20"/>
                <c:pt idx="0">
                  <c:v>-2.5735336078794999</c:v>
                </c:pt>
                <c:pt idx="1">
                  <c:v>-12.543603681291099</c:v>
                </c:pt>
                <c:pt idx="2">
                  <c:v>-12.8442699384854</c:v>
                </c:pt>
                <c:pt idx="3">
                  <c:v>-21.650668832587801</c:v>
                </c:pt>
                <c:pt idx="4">
                  <c:v>-20.9217339024758</c:v>
                </c:pt>
                <c:pt idx="5">
                  <c:v>-20.020233052431699</c:v>
                </c:pt>
                <c:pt idx="6">
                  <c:v>-18.3263275425196</c:v>
                </c:pt>
                <c:pt idx="7">
                  <c:v>-14.5623057990262</c:v>
                </c:pt>
                <c:pt idx="8">
                  <c:v>-9.2173370267550201</c:v>
                </c:pt>
                <c:pt idx="9">
                  <c:v>-2.8948331169488699</c:v>
                </c:pt>
                <c:pt idx="10">
                  <c:v>3.7053474671602902</c:v>
                </c:pt>
                <c:pt idx="11">
                  <c:v>9.8333210745483495</c:v>
                </c:pt>
                <c:pt idx="12">
                  <c:v>14.711242153889099</c:v>
                </c:pt>
                <c:pt idx="13">
                  <c:v>19.7685516510155</c:v>
                </c:pt>
                <c:pt idx="14">
                  <c:v>25.6736729604091</c:v>
                </c:pt>
                <c:pt idx="15">
                  <c:v>17.119987915312599</c:v>
                </c:pt>
                <c:pt idx="16">
                  <c:v>24.054024670221601</c:v>
                </c:pt>
                <c:pt idx="17">
                  <c:v>12.2791047028209</c:v>
                </c:pt>
                <c:pt idx="18">
                  <c:v>7.7652183833902901</c:v>
                </c:pt>
                <c:pt idx="19">
                  <c:v>1.77548977018431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2AE-4CDB-BD51-F348053E82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6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ln>
                      <a:noFill/>
                    </a:ln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ln>
                    <a:noFill/>
                  </a:ln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t-EE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  <c:max val="40"/>
          <c:min val="-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sz="1000" b="0" i="0" u="none" strike="noStrike" kern="1200" baseline="0">
                    <a:ln>
                      <a:noFill/>
                    </a:ln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layout>
            <c:manualLayout>
              <c:xMode val="edge"/>
              <c:yMode val="edge"/>
              <c:x val="0.10622655205772827"/>
              <c:y val="0.35071111111111108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algn="ctr" rtl="0">
                <a:defRPr sz="1000" b="0" i="0" u="none" strike="noStrike" kern="1200" baseline="0">
                  <a:ln>
                    <a:noFill/>
                  </a:ln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t-E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>
          <a:ln>
            <a:noFill/>
          </a:ln>
        </a:defRPr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56939059638298"/>
          <c:y val="2.0344776335202163E-2"/>
          <c:w val="0.77025376828541459"/>
          <c:h val="0.86570625000000001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stress'!$BM$5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stress'!$BL$7:$BL$21</c:f>
              <c:numCache>
                <c:formatCode>General</c:formatCode>
                <c:ptCount val="15"/>
                <c:pt idx="0">
                  <c:v>6000</c:v>
                </c:pt>
                <c:pt idx="1">
                  <c:v>9000</c:v>
                </c:pt>
                <c:pt idx="2">
                  <c:v>12000</c:v>
                </c:pt>
                <c:pt idx="3">
                  <c:v>15000</c:v>
                </c:pt>
                <c:pt idx="4">
                  <c:v>18000</c:v>
                </c:pt>
                <c:pt idx="5">
                  <c:v>21000</c:v>
                </c:pt>
                <c:pt idx="6">
                  <c:v>24000</c:v>
                </c:pt>
                <c:pt idx="7">
                  <c:v>27000</c:v>
                </c:pt>
                <c:pt idx="8">
                  <c:v>30000</c:v>
                </c:pt>
                <c:pt idx="9">
                  <c:v>33000</c:v>
                </c:pt>
                <c:pt idx="10">
                  <c:v>36000</c:v>
                </c:pt>
                <c:pt idx="11">
                  <c:v>39000</c:v>
                </c:pt>
                <c:pt idx="12">
                  <c:v>42000</c:v>
                </c:pt>
                <c:pt idx="13">
                  <c:v>45000</c:v>
                </c:pt>
                <c:pt idx="14">
                  <c:v>48000</c:v>
                </c:pt>
              </c:numCache>
            </c:numRef>
          </c:xVal>
          <c:yVal>
            <c:numRef>
              <c:f>'hor distribution of stress'!$BM$7:$BM$21</c:f>
              <c:numCache>
                <c:formatCode>General</c:formatCode>
                <c:ptCount val="15"/>
                <c:pt idx="0">
                  <c:v>-12.83301</c:v>
                </c:pt>
                <c:pt idx="1">
                  <c:v>-17.15381</c:v>
                </c:pt>
                <c:pt idx="2">
                  <c:v>-15.76205</c:v>
                </c:pt>
                <c:pt idx="3">
                  <c:v>-13.640779999999999</c:v>
                </c:pt>
                <c:pt idx="4">
                  <c:v>-13.512309999999999</c:v>
                </c:pt>
                <c:pt idx="5">
                  <c:v>-10.99973</c:v>
                </c:pt>
                <c:pt idx="6">
                  <c:v>-7.3240069999999999</c:v>
                </c:pt>
                <c:pt idx="7">
                  <c:v>-2.9718840000000002</c:v>
                </c:pt>
                <c:pt idx="8">
                  <c:v>1.899057</c:v>
                </c:pt>
                <c:pt idx="9">
                  <c:v>7.0956939999999999</c:v>
                </c:pt>
                <c:pt idx="10">
                  <c:v>11.89925</c:v>
                </c:pt>
                <c:pt idx="11">
                  <c:v>14.40686</c:v>
                </c:pt>
                <c:pt idx="12">
                  <c:v>19.871130000000001</c:v>
                </c:pt>
                <c:pt idx="13">
                  <c:v>26.160599999999999</c:v>
                </c:pt>
                <c:pt idx="14">
                  <c:v>22.232060000000001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F0C1-4F5B-81E8-B85E0210F7CA}"/>
            </c:ext>
          </c:extLst>
        </c:ser>
        <c:ser>
          <c:idx val="5"/>
          <c:order val="1"/>
          <c:tx>
            <c:strRef>
              <c:f>'hor distribution of stress'!$BG$5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stress'!$BF$7:$BF$49</c:f>
              <c:numCache>
                <c:formatCode>General</c:formatCode>
                <c:ptCount val="43"/>
                <c:pt idx="0">
                  <c:v>6000</c:v>
                </c:pt>
                <c:pt idx="1">
                  <c:v>7000</c:v>
                </c:pt>
                <c:pt idx="2">
                  <c:v>8000</c:v>
                </c:pt>
                <c:pt idx="3">
                  <c:v>9000</c:v>
                </c:pt>
                <c:pt idx="4">
                  <c:v>10000</c:v>
                </c:pt>
                <c:pt idx="5">
                  <c:v>11000</c:v>
                </c:pt>
                <c:pt idx="6">
                  <c:v>12000</c:v>
                </c:pt>
                <c:pt idx="7">
                  <c:v>13000</c:v>
                </c:pt>
                <c:pt idx="8">
                  <c:v>14000</c:v>
                </c:pt>
                <c:pt idx="9">
                  <c:v>15000</c:v>
                </c:pt>
                <c:pt idx="10">
                  <c:v>16000</c:v>
                </c:pt>
                <c:pt idx="11">
                  <c:v>17000</c:v>
                </c:pt>
                <c:pt idx="12">
                  <c:v>18000</c:v>
                </c:pt>
                <c:pt idx="13">
                  <c:v>19000</c:v>
                </c:pt>
                <c:pt idx="14">
                  <c:v>20000</c:v>
                </c:pt>
                <c:pt idx="15">
                  <c:v>21000</c:v>
                </c:pt>
                <c:pt idx="16">
                  <c:v>22000</c:v>
                </c:pt>
                <c:pt idx="17">
                  <c:v>23000</c:v>
                </c:pt>
                <c:pt idx="18">
                  <c:v>24000</c:v>
                </c:pt>
                <c:pt idx="19">
                  <c:v>25000</c:v>
                </c:pt>
                <c:pt idx="20">
                  <c:v>26000</c:v>
                </c:pt>
                <c:pt idx="21">
                  <c:v>27000</c:v>
                </c:pt>
                <c:pt idx="22">
                  <c:v>28000</c:v>
                </c:pt>
                <c:pt idx="23">
                  <c:v>29000</c:v>
                </c:pt>
                <c:pt idx="24">
                  <c:v>30000</c:v>
                </c:pt>
                <c:pt idx="25">
                  <c:v>31000</c:v>
                </c:pt>
                <c:pt idx="26">
                  <c:v>32000</c:v>
                </c:pt>
                <c:pt idx="27">
                  <c:v>33000</c:v>
                </c:pt>
                <c:pt idx="28">
                  <c:v>34000</c:v>
                </c:pt>
                <c:pt idx="29">
                  <c:v>35000</c:v>
                </c:pt>
                <c:pt idx="30">
                  <c:v>36000</c:v>
                </c:pt>
                <c:pt idx="31">
                  <c:v>37000</c:v>
                </c:pt>
                <c:pt idx="32">
                  <c:v>38000</c:v>
                </c:pt>
                <c:pt idx="33">
                  <c:v>39000</c:v>
                </c:pt>
                <c:pt idx="34">
                  <c:v>40000</c:v>
                </c:pt>
                <c:pt idx="35">
                  <c:v>41000</c:v>
                </c:pt>
                <c:pt idx="36">
                  <c:v>42000</c:v>
                </c:pt>
                <c:pt idx="37">
                  <c:v>43000</c:v>
                </c:pt>
                <c:pt idx="38">
                  <c:v>44000</c:v>
                </c:pt>
                <c:pt idx="39">
                  <c:v>45000</c:v>
                </c:pt>
                <c:pt idx="40">
                  <c:v>46000</c:v>
                </c:pt>
                <c:pt idx="41">
                  <c:v>47000</c:v>
                </c:pt>
                <c:pt idx="42">
                  <c:v>48000</c:v>
                </c:pt>
              </c:numCache>
            </c:numRef>
          </c:xVal>
          <c:yVal>
            <c:numRef>
              <c:f>'hor distribution of stress'!$BG$7:$BG$49</c:f>
              <c:numCache>
                <c:formatCode>General</c:formatCode>
                <c:ptCount val="43"/>
                <c:pt idx="0">
                  <c:v>-4.1696489999999997</c:v>
                </c:pt>
                <c:pt idx="1">
                  <c:v>-7.7378239999999998</c:v>
                </c:pt>
                <c:pt idx="2">
                  <c:v>-13.25863</c:v>
                </c:pt>
                <c:pt idx="3">
                  <c:v>-16.058920000000001</c:v>
                </c:pt>
                <c:pt idx="4">
                  <c:v>-17.699639999999999</c:v>
                </c:pt>
                <c:pt idx="5">
                  <c:v>-22.245270000000001</c:v>
                </c:pt>
                <c:pt idx="6">
                  <c:v>-17.79241</c:v>
                </c:pt>
                <c:pt idx="7">
                  <c:v>-13.37518</c:v>
                </c:pt>
                <c:pt idx="8">
                  <c:v>-13.55091</c:v>
                </c:pt>
                <c:pt idx="9">
                  <c:v>-14.31188</c:v>
                </c:pt>
                <c:pt idx="10">
                  <c:v>-14.633330000000001</c:v>
                </c:pt>
                <c:pt idx="11">
                  <c:v>-14.52713</c:v>
                </c:pt>
                <c:pt idx="12">
                  <c:v>-14.05864</c:v>
                </c:pt>
                <c:pt idx="13">
                  <c:v>-13.32399</c:v>
                </c:pt>
                <c:pt idx="14">
                  <c:v>-12.395820000000001</c:v>
                </c:pt>
                <c:pt idx="15">
                  <c:v>-11.32255</c:v>
                </c:pt>
                <c:pt idx="16">
                  <c:v>-10.134880000000001</c:v>
                </c:pt>
                <c:pt idx="17">
                  <c:v>-8.8521479999999997</c:v>
                </c:pt>
                <c:pt idx="18">
                  <c:v>-7.4866910000000004</c:v>
                </c:pt>
                <c:pt idx="19">
                  <c:v>-6.046691</c:v>
                </c:pt>
                <c:pt idx="20">
                  <c:v>-4.5379659999999999</c:v>
                </c:pt>
                <c:pt idx="21">
                  <c:v>-2.9651380000000001</c:v>
                </c:pt>
                <c:pt idx="22">
                  <c:v>-1.3324609999999999</c:v>
                </c:pt>
                <c:pt idx="23">
                  <c:v>0.35547099999999998</c:v>
                </c:pt>
                <c:pt idx="24">
                  <c:v>2.0929359999999999</c:v>
                </c:pt>
                <c:pt idx="25">
                  <c:v>3.8720059999999998</c:v>
                </c:pt>
                <c:pt idx="26">
                  <c:v>5.6809159999999999</c:v>
                </c:pt>
                <c:pt idx="27">
                  <c:v>7.501493</c:v>
                </c:pt>
                <c:pt idx="28">
                  <c:v>9.3051049999999993</c:v>
                </c:pt>
                <c:pt idx="29">
                  <c:v>11.04649</c:v>
                </c:pt>
                <c:pt idx="30">
                  <c:v>12.6549</c:v>
                </c:pt>
                <c:pt idx="31">
                  <c:v>14.02519</c:v>
                </c:pt>
                <c:pt idx="32">
                  <c:v>15.018689999999999</c:v>
                </c:pt>
                <c:pt idx="33">
                  <c:v>15.534979999999999</c:v>
                </c:pt>
                <c:pt idx="34">
                  <c:v>15.541270000000001</c:v>
                </c:pt>
                <c:pt idx="35">
                  <c:v>16.318840000000002</c:v>
                </c:pt>
                <c:pt idx="36">
                  <c:v>22.961110000000001</c:v>
                </c:pt>
                <c:pt idx="37">
                  <c:v>30.422080000000001</c:v>
                </c:pt>
                <c:pt idx="38">
                  <c:v>26.182269999999999</c:v>
                </c:pt>
                <c:pt idx="39">
                  <c:v>25.351520000000001</c:v>
                </c:pt>
                <c:pt idx="40">
                  <c:v>21.77216</c:v>
                </c:pt>
                <c:pt idx="41">
                  <c:v>12.83024</c:v>
                </c:pt>
                <c:pt idx="42">
                  <c:v>6.8615000000000004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F0C1-4F5B-81E8-B85E0210F7CA}"/>
            </c:ext>
          </c:extLst>
        </c:ser>
        <c:ser>
          <c:idx val="1"/>
          <c:order val="2"/>
          <c:tx>
            <c:strRef>
              <c:f>'hor distribution of stress'!$AW$5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stress'!$AV$7:$AV$146</c:f>
              <c:numCache>
                <c:formatCode>General</c:formatCode>
                <c:ptCount val="140"/>
                <c:pt idx="0">
                  <c:v>6150</c:v>
                </c:pt>
                <c:pt idx="1">
                  <c:v>6450</c:v>
                </c:pt>
                <c:pt idx="2">
                  <c:v>6750</c:v>
                </c:pt>
                <c:pt idx="3">
                  <c:v>7050</c:v>
                </c:pt>
                <c:pt idx="4">
                  <c:v>7350</c:v>
                </c:pt>
                <c:pt idx="5">
                  <c:v>7650</c:v>
                </c:pt>
                <c:pt idx="6">
                  <c:v>7950</c:v>
                </c:pt>
                <c:pt idx="7">
                  <c:v>8250</c:v>
                </c:pt>
                <c:pt idx="8">
                  <c:v>8550</c:v>
                </c:pt>
                <c:pt idx="9">
                  <c:v>8850</c:v>
                </c:pt>
                <c:pt idx="10">
                  <c:v>9150</c:v>
                </c:pt>
                <c:pt idx="11">
                  <c:v>9450</c:v>
                </c:pt>
                <c:pt idx="12">
                  <c:v>9750</c:v>
                </c:pt>
                <c:pt idx="13">
                  <c:v>10050</c:v>
                </c:pt>
                <c:pt idx="14">
                  <c:v>10350</c:v>
                </c:pt>
                <c:pt idx="15">
                  <c:v>10650</c:v>
                </c:pt>
                <c:pt idx="16">
                  <c:v>10950</c:v>
                </c:pt>
                <c:pt idx="17">
                  <c:v>11250</c:v>
                </c:pt>
                <c:pt idx="18">
                  <c:v>11550</c:v>
                </c:pt>
                <c:pt idx="19">
                  <c:v>11850</c:v>
                </c:pt>
                <c:pt idx="20">
                  <c:v>12150</c:v>
                </c:pt>
                <c:pt idx="21">
                  <c:v>12450</c:v>
                </c:pt>
                <c:pt idx="22">
                  <c:v>12750</c:v>
                </c:pt>
                <c:pt idx="23">
                  <c:v>13050</c:v>
                </c:pt>
                <c:pt idx="24">
                  <c:v>13350</c:v>
                </c:pt>
                <c:pt idx="25">
                  <c:v>13650</c:v>
                </c:pt>
                <c:pt idx="26">
                  <c:v>13950</c:v>
                </c:pt>
                <c:pt idx="27">
                  <c:v>14250</c:v>
                </c:pt>
                <c:pt idx="28">
                  <c:v>14550</c:v>
                </c:pt>
                <c:pt idx="29">
                  <c:v>14850</c:v>
                </c:pt>
                <c:pt idx="30">
                  <c:v>15150</c:v>
                </c:pt>
                <c:pt idx="31">
                  <c:v>15450</c:v>
                </c:pt>
                <c:pt idx="32">
                  <c:v>15750</c:v>
                </c:pt>
                <c:pt idx="33">
                  <c:v>16050</c:v>
                </c:pt>
                <c:pt idx="34">
                  <c:v>16350</c:v>
                </c:pt>
                <c:pt idx="35">
                  <c:v>16650</c:v>
                </c:pt>
                <c:pt idx="36">
                  <c:v>16950</c:v>
                </c:pt>
                <c:pt idx="37">
                  <c:v>17250</c:v>
                </c:pt>
                <c:pt idx="38">
                  <c:v>17550</c:v>
                </c:pt>
                <c:pt idx="39">
                  <c:v>17850</c:v>
                </c:pt>
                <c:pt idx="40">
                  <c:v>18150</c:v>
                </c:pt>
                <c:pt idx="41">
                  <c:v>18450</c:v>
                </c:pt>
                <c:pt idx="42">
                  <c:v>18750</c:v>
                </c:pt>
                <c:pt idx="43">
                  <c:v>19050</c:v>
                </c:pt>
                <c:pt idx="44">
                  <c:v>19350</c:v>
                </c:pt>
                <c:pt idx="45">
                  <c:v>19650</c:v>
                </c:pt>
                <c:pt idx="46">
                  <c:v>19950</c:v>
                </c:pt>
                <c:pt idx="47">
                  <c:v>20250</c:v>
                </c:pt>
                <c:pt idx="48">
                  <c:v>20550</c:v>
                </c:pt>
                <c:pt idx="49">
                  <c:v>20850</c:v>
                </c:pt>
                <c:pt idx="50">
                  <c:v>21150</c:v>
                </c:pt>
                <c:pt idx="51">
                  <c:v>21450</c:v>
                </c:pt>
                <c:pt idx="52">
                  <c:v>21750</c:v>
                </c:pt>
                <c:pt idx="53">
                  <c:v>22050</c:v>
                </c:pt>
                <c:pt idx="54">
                  <c:v>22350</c:v>
                </c:pt>
                <c:pt idx="55">
                  <c:v>22650</c:v>
                </c:pt>
                <c:pt idx="56">
                  <c:v>22950</c:v>
                </c:pt>
                <c:pt idx="57">
                  <c:v>23250</c:v>
                </c:pt>
                <c:pt idx="58">
                  <c:v>23550</c:v>
                </c:pt>
                <c:pt idx="59">
                  <c:v>23850</c:v>
                </c:pt>
                <c:pt idx="60">
                  <c:v>24150</c:v>
                </c:pt>
                <c:pt idx="61">
                  <c:v>24450</c:v>
                </c:pt>
                <c:pt idx="62">
                  <c:v>24750</c:v>
                </c:pt>
                <c:pt idx="63">
                  <c:v>25050</c:v>
                </c:pt>
                <c:pt idx="64">
                  <c:v>25350</c:v>
                </c:pt>
                <c:pt idx="65">
                  <c:v>25650</c:v>
                </c:pt>
                <c:pt idx="66">
                  <c:v>25950</c:v>
                </c:pt>
                <c:pt idx="67">
                  <c:v>26250</c:v>
                </c:pt>
                <c:pt idx="68">
                  <c:v>26550</c:v>
                </c:pt>
                <c:pt idx="69">
                  <c:v>26850</c:v>
                </c:pt>
                <c:pt idx="70">
                  <c:v>27150</c:v>
                </c:pt>
                <c:pt idx="71">
                  <c:v>27450</c:v>
                </c:pt>
                <c:pt idx="72">
                  <c:v>27750</c:v>
                </c:pt>
                <c:pt idx="73">
                  <c:v>28050</c:v>
                </c:pt>
                <c:pt idx="74">
                  <c:v>28350</c:v>
                </c:pt>
                <c:pt idx="75">
                  <c:v>28650</c:v>
                </c:pt>
                <c:pt idx="76">
                  <c:v>28950</c:v>
                </c:pt>
                <c:pt idx="77">
                  <c:v>29250</c:v>
                </c:pt>
                <c:pt idx="78">
                  <c:v>29550</c:v>
                </c:pt>
                <c:pt idx="79">
                  <c:v>29850</c:v>
                </c:pt>
                <c:pt idx="80">
                  <c:v>30150</c:v>
                </c:pt>
                <c:pt idx="81">
                  <c:v>30450</c:v>
                </c:pt>
                <c:pt idx="82">
                  <c:v>30750</c:v>
                </c:pt>
                <c:pt idx="83">
                  <c:v>31050</c:v>
                </c:pt>
                <c:pt idx="84">
                  <c:v>31350</c:v>
                </c:pt>
                <c:pt idx="85">
                  <c:v>31650</c:v>
                </c:pt>
                <c:pt idx="86">
                  <c:v>31950</c:v>
                </c:pt>
                <c:pt idx="87">
                  <c:v>32250</c:v>
                </c:pt>
                <c:pt idx="88">
                  <c:v>32550</c:v>
                </c:pt>
                <c:pt idx="89">
                  <c:v>32850</c:v>
                </c:pt>
                <c:pt idx="90">
                  <c:v>33150</c:v>
                </c:pt>
                <c:pt idx="91">
                  <c:v>33450</c:v>
                </c:pt>
                <c:pt idx="92">
                  <c:v>33750</c:v>
                </c:pt>
                <c:pt idx="93">
                  <c:v>34050</c:v>
                </c:pt>
                <c:pt idx="94">
                  <c:v>34350</c:v>
                </c:pt>
                <c:pt idx="95">
                  <c:v>34650</c:v>
                </c:pt>
                <c:pt idx="96">
                  <c:v>34950</c:v>
                </c:pt>
                <c:pt idx="97">
                  <c:v>35250</c:v>
                </c:pt>
                <c:pt idx="98">
                  <c:v>35550</c:v>
                </c:pt>
                <c:pt idx="99">
                  <c:v>35850</c:v>
                </c:pt>
                <c:pt idx="100">
                  <c:v>36150</c:v>
                </c:pt>
                <c:pt idx="101">
                  <c:v>36450</c:v>
                </c:pt>
                <c:pt idx="102">
                  <c:v>36750</c:v>
                </c:pt>
                <c:pt idx="103">
                  <c:v>37050</c:v>
                </c:pt>
                <c:pt idx="104">
                  <c:v>37350</c:v>
                </c:pt>
                <c:pt idx="105">
                  <c:v>37650</c:v>
                </c:pt>
                <c:pt idx="106">
                  <c:v>37950</c:v>
                </c:pt>
                <c:pt idx="107">
                  <c:v>38250</c:v>
                </c:pt>
                <c:pt idx="108">
                  <c:v>38550</c:v>
                </c:pt>
                <c:pt idx="109">
                  <c:v>38850</c:v>
                </c:pt>
                <c:pt idx="110">
                  <c:v>39150</c:v>
                </c:pt>
                <c:pt idx="111">
                  <c:v>39450</c:v>
                </c:pt>
                <c:pt idx="112">
                  <c:v>39750</c:v>
                </c:pt>
                <c:pt idx="113">
                  <c:v>40050</c:v>
                </c:pt>
                <c:pt idx="114">
                  <c:v>40350</c:v>
                </c:pt>
                <c:pt idx="115">
                  <c:v>40650</c:v>
                </c:pt>
                <c:pt idx="116">
                  <c:v>40950</c:v>
                </c:pt>
                <c:pt idx="117">
                  <c:v>41250</c:v>
                </c:pt>
                <c:pt idx="118">
                  <c:v>41550</c:v>
                </c:pt>
                <c:pt idx="119">
                  <c:v>41850</c:v>
                </c:pt>
                <c:pt idx="120">
                  <c:v>42150</c:v>
                </c:pt>
                <c:pt idx="121">
                  <c:v>42450</c:v>
                </c:pt>
                <c:pt idx="122">
                  <c:v>42750</c:v>
                </c:pt>
                <c:pt idx="123">
                  <c:v>43050</c:v>
                </c:pt>
                <c:pt idx="124">
                  <c:v>43350</c:v>
                </c:pt>
                <c:pt idx="125">
                  <c:v>43650</c:v>
                </c:pt>
                <c:pt idx="126">
                  <c:v>43950</c:v>
                </c:pt>
                <c:pt idx="127">
                  <c:v>44250</c:v>
                </c:pt>
                <c:pt idx="128">
                  <c:v>44550</c:v>
                </c:pt>
                <c:pt idx="129">
                  <c:v>44850</c:v>
                </c:pt>
                <c:pt idx="130">
                  <c:v>45150</c:v>
                </c:pt>
                <c:pt idx="131">
                  <c:v>45450</c:v>
                </c:pt>
                <c:pt idx="132">
                  <c:v>45750</c:v>
                </c:pt>
                <c:pt idx="133">
                  <c:v>46050</c:v>
                </c:pt>
                <c:pt idx="134">
                  <c:v>46350</c:v>
                </c:pt>
                <c:pt idx="135">
                  <c:v>46650</c:v>
                </c:pt>
                <c:pt idx="136">
                  <c:v>46950</c:v>
                </c:pt>
                <c:pt idx="137">
                  <c:v>47250</c:v>
                </c:pt>
                <c:pt idx="138">
                  <c:v>47550</c:v>
                </c:pt>
                <c:pt idx="139">
                  <c:v>47850</c:v>
                </c:pt>
              </c:numCache>
            </c:numRef>
          </c:xVal>
          <c:yVal>
            <c:numRef>
              <c:f>'hor distribution of stress'!$AW$7:$AW$147</c:f>
              <c:numCache>
                <c:formatCode>General</c:formatCode>
                <c:ptCount val="141"/>
                <c:pt idx="0">
                  <c:v>-1.2003600000000001</c:v>
                </c:pt>
                <c:pt idx="1">
                  <c:v>-3.6278540000000001</c:v>
                </c:pt>
                <c:pt idx="2">
                  <c:v>-5.9509759999999998</c:v>
                </c:pt>
                <c:pt idx="3">
                  <c:v>-8.0411789999999996</c:v>
                </c:pt>
                <c:pt idx="4">
                  <c:v>-9.8397710000000007</c:v>
                </c:pt>
                <c:pt idx="5">
                  <c:v>-11.33156</c:v>
                </c:pt>
                <c:pt idx="6">
                  <c:v>-12.53519</c:v>
                </c:pt>
                <c:pt idx="7">
                  <c:v>-13.487310000000001</c:v>
                </c:pt>
                <c:pt idx="8">
                  <c:v>-14.23535</c:v>
                </c:pt>
                <c:pt idx="9">
                  <c:v>-14.8261</c:v>
                </c:pt>
                <c:pt idx="10">
                  <c:v>-15.30776</c:v>
                </c:pt>
                <c:pt idx="11">
                  <c:v>-15.71834</c:v>
                </c:pt>
                <c:pt idx="12">
                  <c:v>-16.104209999999998</c:v>
                </c:pt>
                <c:pt idx="13">
                  <c:v>-16.492059999999999</c:v>
                </c:pt>
                <c:pt idx="14">
                  <c:v>-16.949100000000001</c:v>
                </c:pt>
                <c:pt idx="15">
                  <c:v>-17.502310000000001</c:v>
                </c:pt>
                <c:pt idx="16">
                  <c:v>-18.32685</c:v>
                </c:pt>
                <c:pt idx="17">
                  <c:v>-19.649940000000001</c:v>
                </c:pt>
                <c:pt idx="18">
                  <c:v>-22.13036</c:v>
                </c:pt>
                <c:pt idx="19">
                  <c:v>-35.927639999999997</c:v>
                </c:pt>
                <c:pt idx="20">
                  <c:v>-17.640720000000002</c:v>
                </c:pt>
                <c:pt idx="21">
                  <c:v>-13.531790000000001</c:v>
                </c:pt>
                <c:pt idx="22">
                  <c:v>-14.34778</c:v>
                </c:pt>
                <c:pt idx="23">
                  <c:v>-14.640689999999999</c:v>
                </c:pt>
                <c:pt idx="24">
                  <c:v>-15.06277</c:v>
                </c:pt>
                <c:pt idx="25">
                  <c:v>-15.444990000000001</c:v>
                </c:pt>
                <c:pt idx="26">
                  <c:v>-15.811820000000001</c:v>
                </c:pt>
                <c:pt idx="27">
                  <c:v>-16.143049999999999</c:v>
                </c:pt>
                <c:pt idx="28">
                  <c:v>-16.435700000000001</c:v>
                </c:pt>
                <c:pt idx="29">
                  <c:v>-16.68281</c:v>
                </c:pt>
                <c:pt idx="30">
                  <c:v>-16.882390000000001</c:v>
                </c:pt>
                <c:pt idx="31">
                  <c:v>-17.032830000000001</c:v>
                </c:pt>
                <c:pt idx="32">
                  <c:v>-17.13494</c:v>
                </c:pt>
                <c:pt idx="33">
                  <c:v>-17.190159999999999</c:v>
                </c:pt>
                <c:pt idx="34">
                  <c:v>-17.200970000000002</c:v>
                </c:pt>
                <c:pt idx="35">
                  <c:v>-17.170169999999999</c:v>
                </c:pt>
                <c:pt idx="36">
                  <c:v>-17.100819999999999</c:v>
                </c:pt>
                <c:pt idx="37">
                  <c:v>-16.995940000000001</c:v>
                </c:pt>
                <c:pt idx="38">
                  <c:v>-16.858470000000001</c:v>
                </c:pt>
                <c:pt idx="39">
                  <c:v>-16.691130000000001</c:v>
                </c:pt>
                <c:pt idx="40">
                  <c:v>-16.496420000000001</c:v>
                </c:pt>
                <c:pt idx="41">
                  <c:v>-16.276589999999999</c:v>
                </c:pt>
                <c:pt idx="42">
                  <c:v>-16.033629999999999</c:v>
                </c:pt>
                <c:pt idx="43">
                  <c:v>-15.769310000000001</c:v>
                </c:pt>
                <c:pt idx="44">
                  <c:v>-15.48518</c:v>
                </c:pt>
                <c:pt idx="45">
                  <c:v>-15.182589999999999</c:v>
                </c:pt>
                <c:pt idx="46">
                  <c:v>-14.862740000000001</c:v>
                </c:pt>
                <c:pt idx="47">
                  <c:v>-14.52666</c:v>
                </c:pt>
                <c:pt idx="48">
                  <c:v>-14.175280000000001</c:v>
                </c:pt>
                <c:pt idx="49">
                  <c:v>-13.8094</c:v>
                </c:pt>
                <c:pt idx="50">
                  <c:v>-13.429740000000001</c:v>
                </c:pt>
                <c:pt idx="51">
                  <c:v>-13.036949999999999</c:v>
                </c:pt>
                <c:pt idx="52">
                  <c:v>-12.631589999999999</c:v>
                </c:pt>
                <c:pt idx="53">
                  <c:v>-12.21419</c:v>
                </c:pt>
                <c:pt idx="54">
                  <c:v>-11.78523</c:v>
                </c:pt>
                <c:pt idx="55">
                  <c:v>-11.345129999999999</c:v>
                </c:pt>
                <c:pt idx="56">
                  <c:v>-10.89432</c:v>
                </c:pt>
                <c:pt idx="57">
                  <c:v>-10.433160000000001</c:v>
                </c:pt>
                <c:pt idx="58">
                  <c:v>-9.9620119999999996</c:v>
                </c:pt>
                <c:pt idx="59">
                  <c:v>-9.4812209999999997</c:v>
                </c:pt>
                <c:pt idx="60">
                  <c:v>-8.9911100000000008</c:v>
                </c:pt>
                <c:pt idx="61">
                  <c:v>-8.4919919999999998</c:v>
                </c:pt>
                <c:pt idx="62">
                  <c:v>-7.9841730000000002</c:v>
                </c:pt>
                <c:pt idx="63">
                  <c:v>-7.4679489999999999</c:v>
                </c:pt>
                <c:pt idx="64">
                  <c:v>-6.943613</c:v>
                </c:pt>
                <c:pt idx="65">
                  <c:v>-6.4114509999999996</c:v>
                </c:pt>
                <c:pt idx="66">
                  <c:v>-5.8717519999999999</c:v>
                </c:pt>
                <c:pt idx="67">
                  <c:v>-5.3247980000000004</c:v>
                </c:pt>
                <c:pt idx="68">
                  <c:v>-4.7708729999999999</c:v>
                </c:pt>
                <c:pt idx="69">
                  <c:v>-4.2102649999999997</c:v>
                </c:pt>
                <c:pt idx="70">
                  <c:v>-3.6432600000000002</c:v>
                </c:pt>
                <c:pt idx="71">
                  <c:v>-3.0701489999999998</c:v>
                </c:pt>
                <c:pt idx="72">
                  <c:v>-2.4912290000000001</c:v>
                </c:pt>
                <c:pt idx="73">
                  <c:v>-1.9067989999999999</c:v>
                </c:pt>
                <c:pt idx="74">
                  <c:v>-1.317167</c:v>
                </c:pt>
                <c:pt idx="75">
                  <c:v>-0.72264899999999999</c:v>
                </c:pt>
                <c:pt idx="76">
                  <c:v>-0.123569</c:v>
                </c:pt>
                <c:pt idx="77">
                  <c:v>0.47973700000000002</c:v>
                </c:pt>
                <c:pt idx="78">
                  <c:v>1.086921</c:v>
                </c:pt>
                <c:pt idx="79">
                  <c:v>1.6976180000000001</c:v>
                </c:pt>
                <c:pt idx="80">
                  <c:v>2.3114490000000001</c:v>
                </c:pt>
                <c:pt idx="81">
                  <c:v>2.9280110000000001</c:v>
                </c:pt>
                <c:pt idx="82">
                  <c:v>3.5468799999999998</c:v>
                </c:pt>
                <c:pt idx="83">
                  <c:v>4.1676039999999999</c:v>
                </c:pt>
                <c:pt idx="84">
                  <c:v>4.7896979999999996</c:v>
                </c:pt>
                <c:pt idx="85">
                  <c:v>5.4126399999999997</c:v>
                </c:pt>
                <c:pt idx="86">
                  <c:v>6.0358640000000001</c:v>
                </c:pt>
                <c:pt idx="87">
                  <c:v>6.6587529999999999</c:v>
                </c:pt>
                <c:pt idx="88">
                  <c:v>7.2806309999999996</c:v>
                </c:pt>
                <c:pt idx="89">
                  <c:v>7.900747</c:v>
                </c:pt>
                <c:pt idx="90">
                  <c:v>8.5182710000000004</c:v>
                </c:pt>
                <c:pt idx="91">
                  <c:v>9.1322740000000007</c:v>
                </c:pt>
                <c:pt idx="92">
                  <c:v>9.7417099999999994</c:v>
                </c:pt>
                <c:pt idx="93">
                  <c:v>10.3454</c:v>
                </c:pt>
                <c:pt idx="94">
                  <c:v>10.94201</c:v>
                </c:pt>
                <c:pt idx="95">
                  <c:v>11.53002</c:v>
                </c:pt>
                <c:pt idx="96">
                  <c:v>12.107710000000001</c:v>
                </c:pt>
                <c:pt idx="97">
                  <c:v>12.67309</c:v>
                </c:pt>
                <c:pt idx="98">
                  <c:v>13.22392</c:v>
                </c:pt>
                <c:pt idx="99">
                  <c:v>13.75766</c:v>
                </c:pt>
                <c:pt idx="100">
                  <c:v>14.2714</c:v>
                </c:pt>
                <c:pt idx="101">
                  <c:v>14.76192</c:v>
                </c:pt>
                <c:pt idx="102">
                  <c:v>15.22559</c:v>
                </c:pt>
                <c:pt idx="103">
                  <c:v>15.65849</c:v>
                </c:pt>
                <c:pt idx="104">
                  <c:v>16.056339999999999</c:v>
                </c:pt>
                <c:pt idx="105">
                  <c:v>16.414760000000001</c:v>
                </c:pt>
                <c:pt idx="106">
                  <c:v>16.729230000000001</c:v>
                </c:pt>
                <c:pt idx="107">
                  <c:v>16.995609999999999</c:v>
                </c:pt>
                <c:pt idx="108">
                  <c:v>17.210059999999999</c:v>
                </c:pt>
                <c:pt idx="109">
                  <c:v>17.370159999999998</c:v>
                </c:pt>
                <c:pt idx="110">
                  <c:v>17.474299999999999</c:v>
                </c:pt>
                <c:pt idx="111">
                  <c:v>17.52402</c:v>
                </c:pt>
                <c:pt idx="112">
                  <c:v>17.521260000000002</c:v>
                </c:pt>
                <c:pt idx="113">
                  <c:v>17.474530000000001</c:v>
                </c:pt>
                <c:pt idx="114">
                  <c:v>17.38636</c:v>
                </c:pt>
                <c:pt idx="115">
                  <c:v>17.282060000000001</c:v>
                </c:pt>
                <c:pt idx="116">
                  <c:v>17.123080000000002</c:v>
                </c:pt>
                <c:pt idx="117">
                  <c:v>17.129860000000001</c:v>
                </c:pt>
                <c:pt idx="118">
                  <c:v>16.37876</c:v>
                </c:pt>
                <c:pt idx="119">
                  <c:v>22.0779</c:v>
                </c:pt>
                <c:pt idx="120">
                  <c:v>47.54195</c:v>
                </c:pt>
                <c:pt idx="121">
                  <c:v>29.591090000000001</c:v>
                </c:pt>
                <c:pt idx="122">
                  <c:v>26.79928</c:v>
                </c:pt>
                <c:pt idx="123">
                  <c:v>25.543790000000001</c:v>
                </c:pt>
                <c:pt idx="124">
                  <c:v>24.938790000000001</c:v>
                </c:pt>
                <c:pt idx="125">
                  <c:v>24.678809999999999</c:v>
                </c:pt>
                <c:pt idx="126">
                  <c:v>24.523209999999999</c:v>
                </c:pt>
                <c:pt idx="127">
                  <c:v>24.42877</c:v>
                </c:pt>
                <c:pt idx="128">
                  <c:v>24.294499999999999</c:v>
                </c:pt>
                <c:pt idx="129">
                  <c:v>24.07095</c:v>
                </c:pt>
                <c:pt idx="130">
                  <c:v>23.678550000000001</c:v>
                </c:pt>
                <c:pt idx="131">
                  <c:v>23.04571</c:v>
                </c:pt>
                <c:pt idx="132">
                  <c:v>22.084700000000002</c:v>
                </c:pt>
                <c:pt idx="133">
                  <c:v>20.709569999999999</c:v>
                </c:pt>
                <c:pt idx="134">
                  <c:v>18.83745</c:v>
                </c:pt>
                <c:pt idx="135">
                  <c:v>16.40991</c:v>
                </c:pt>
                <c:pt idx="136">
                  <c:v>13.40971</c:v>
                </c:pt>
                <c:pt idx="137">
                  <c:v>9.8886380000000003</c:v>
                </c:pt>
                <c:pt idx="138">
                  <c:v>5.9843289999999998</c:v>
                </c:pt>
                <c:pt idx="139">
                  <c:v>1.9534320000000001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F0C1-4F5B-81E8-B85E0210F7CA}"/>
            </c:ext>
          </c:extLst>
        </c:ser>
        <c:ser>
          <c:idx val="12"/>
          <c:order val="3"/>
          <c:tx>
            <c:strRef>
              <c:f>'hor distribution of stress'!$CB$5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stress'!$CA$7:$CA$20</c:f>
              <c:numCache>
                <c:formatCode>General</c:formatCode>
                <c:ptCount val="14"/>
                <c:pt idx="0">
                  <c:v>7500</c:v>
                </c:pt>
                <c:pt idx="1">
                  <c:v>10500</c:v>
                </c:pt>
                <c:pt idx="2">
                  <c:v>13500</c:v>
                </c:pt>
                <c:pt idx="3">
                  <c:v>16500</c:v>
                </c:pt>
                <c:pt idx="4">
                  <c:v>19500</c:v>
                </c:pt>
                <c:pt idx="5">
                  <c:v>22500</c:v>
                </c:pt>
                <c:pt idx="6">
                  <c:v>25500</c:v>
                </c:pt>
                <c:pt idx="7">
                  <c:v>28500</c:v>
                </c:pt>
                <c:pt idx="8">
                  <c:v>31500</c:v>
                </c:pt>
                <c:pt idx="9">
                  <c:v>34500</c:v>
                </c:pt>
                <c:pt idx="10">
                  <c:v>37500</c:v>
                </c:pt>
                <c:pt idx="11">
                  <c:v>40500</c:v>
                </c:pt>
                <c:pt idx="12">
                  <c:v>43500</c:v>
                </c:pt>
                <c:pt idx="13">
                  <c:v>46500</c:v>
                </c:pt>
              </c:numCache>
            </c:numRef>
          </c:xVal>
          <c:yVal>
            <c:numRef>
              <c:f>'hor distribution of stress'!$CB$7:$CB$20</c:f>
              <c:numCache>
                <c:formatCode>General</c:formatCode>
                <c:ptCount val="14"/>
                <c:pt idx="0">
                  <c:v>-12.083786144506799</c:v>
                </c:pt>
                <c:pt idx="1">
                  <c:v>-24.519922074065999</c:v>
                </c:pt>
                <c:pt idx="2">
                  <c:v>-13.177358968717501</c:v>
                </c:pt>
                <c:pt idx="3">
                  <c:v>-16.7226516831957</c:v>
                </c:pt>
                <c:pt idx="4">
                  <c:v>-15.1132874698393</c:v>
                </c:pt>
                <c:pt idx="5">
                  <c:v>-11.352879632410099</c:v>
                </c:pt>
                <c:pt idx="6">
                  <c:v>-6.5831174629286897</c:v>
                </c:pt>
                <c:pt idx="7">
                  <c:v>-1.09263204953514</c:v>
                </c:pt>
                <c:pt idx="8">
                  <c:v>4.8842541655498701</c:v>
                </c:pt>
                <c:pt idx="9">
                  <c:v>10.9769990378116</c:v>
                </c:pt>
                <c:pt idx="10">
                  <c:v>15.5733633450971</c:v>
                </c:pt>
                <c:pt idx="11">
                  <c:v>14.332530009803699</c:v>
                </c:pt>
                <c:pt idx="12">
                  <c:v>34.833896037198997</c:v>
                </c:pt>
                <c:pt idx="13">
                  <c:v>20.599427284368101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F0C1-4F5B-81E8-B85E0210F7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500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  <c:max val="50"/>
          <c:min val="-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layout>
            <c:manualLayout>
              <c:xMode val="edge"/>
              <c:yMode val="edge"/>
              <c:x val="9.9850701177041035E-2"/>
              <c:y val="0.43520138888888887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  <c:spPr>
        <a:ln>
          <a:solidFill>
            <a:schemeClr val="bg1">
              <a:lumMod val="85000"/>
            </a:schemeClr>
          </a:solidFill>
        </a:ln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496837114899126"/>
          <c:y val="4.1859374999999997E-2"/>
          <c:w val="0.74315324074074074"/>
          <c:h val="0.86570625000000001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stress'!$BP$5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stress'!$BL$7:$BL$21</c:f>
              <c:numCache>
                <c:formatCode>General</c:formatCode>
                <c:ptCount val="15"/>
                <c:pt idx="0">
                  <c:v>6000</c:v>
                </c:pt>
                <c:pt idx="1">
                  <c:v>9000</c:v>
                </c:pt>
                <c:pt idx="2">
                  <c:v>12000</c:v>
                </c:pt>
                <c:pt idx="3">
                  <c:v>15000</c:v>
                </c:pt>
                <c:pt idx="4">
                  <c:v>18000</c:v>
                </c:pt>
                <c:pt idx="5">
                  <c:v>21000</c:v>
                </c:pt>
                <c:pt idx="6">
                  <c:v>24000</c:v>
                </c:pt>
                <c:pt idx="7">
                  <c:v>27000</c:v>
                </c:pt>
                <c:pt idx="8">
                  <c:v>30000</c:v>
                </c:pt>
                <c:pt idx="9">
                  <c:v>33000</c:v>
                </c:pt>
                <c:pt idx="10">
                  <c:v>36000</c:v>
                </c:pt>
                <c:pt idx="11">
                  <c:v>39000</c:v>
                </c:pt>
                <c:pt idx="12">
                  <c:v>42000</c:v>
                </c:pt>
                <c:pt idx="13">
                  <c:v>45000</c:v>
                </c:pt>
                <c:pt idx="14">
                  <c:v>48000</c:v>
                </c:pt>
              </c:numCache>
            </c:numRef>
          </c:xVal>
          <c:yVal>
            <c:numRef>
              <c:f>'hor distribution of stress'!$BP$7:$BP$21</c:f>
              <c:numCache>
                <c:formatCode>General</c:formatCode>
                <c:ptCount val="15"/>
                <c:pt idx="0">
                  <c:v>-32.519159999999999</c:v>
                </c:pt>
                <c:pt idx="1">
                  <c:v>-42.620930000000001</c:v>
                </c:pt>
                <c:pt idx="2">
                  <c:v>-37.767319999999998</c:v>
                </c:pt>
                <c:pt idx="3">
                  <c:v>-31.553170000000001</c:v>
                </c:pt>
                <c:pt idx="4">
                  <c:v>-30.593679999999999</c:v>
                </c:pt>
                <c:pt idx="5">
                  <c:v>-24.511130000000001</c:v>
                </c:pt>
                <c:pt idx="6">
                  <c:v>-16.079160000000002</c:v>
                </c:pt>
                <c:pt idx="7">
                  <c:v>-6.3014150000000004</c:v>
                </c:pt>
                <c:pt idx="8">
                  <c:v>4.6749549999999997</c:v>
                </c:pt>
                <c:pt idx="9">
                  <c:v>16.654530000000001</c:v>
                </c:pt>
                <c:pt idx="10">
                  <c:v>28.1219</c:v>
                </c:pt>
                <c:pt idx="11">
                  <c:v>34.722020000000001</c:v>
                </c:pt>
                <c:pt idx="12">
                  <c:v>49.658059999999999</c:v>
                </c:pt>
                <c:pt idx="13">
                  <c:v>67.802059999999997</c:v>
                </c:pt>
                <c:pt idx="14">
                  <c:v>58.75647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BC15-423D-AF7B-138804FBC633}"/>
            </c:ext>
          </c:extLst>
        </c:ser>
        <c:ser>
          <c:idx val="5"/>
          <c:order val="1"/>
          <c:tx>
            <c:strRef>
              <c:f>'hor distribution of stress'!$BJ$5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stress'!$BF$7:$BF$49</c:f>
              <c:numCache>
                <c:formatCode>General</c:formatCode>
                <c:ptCount val="43"/>
                <c:pt idx="0">
                  <c:v>6000</c:v>
                </c:pt>
                <c:pt idx="1">
                  <c:v>7000</c:v>
                </c:pt>
                <c:pt idx="2">
                  <c:v>8000</c:v>
                </c:pt>
                <c:pt idx="3">
                  <c:v>9000</c:v>
                </c:pt>
                <c:pt idx="4">
                  <c:v>10000</c:v>
                </c:pt>
                <c:pt idx="5">
                  <c:v>11000</c:v>
                </c:pt>
                <c:pt idx="6">
                  <c:v>12000</c:v>
                </c:pt>
                <c:pt idx="7">
                  <c:v>13000</c:v>
                </c:pt>
                <c:pt idx="8">
                  <c:v>14000</c:v>
                </c:pt>
                <c:pt idx="9">
                  <c:v>15000</c:v>
                </c:pt>
                <c:pt idx="10">
                  <c:v>16000</c:v>
                </c:pt>
                <c:pt idx="11">
                  <c:v>17000</c:v>
                </c:pt>
                <c:pt idx="12">
                  <c:v>18000</c:v>
                </c:pt>
                <c:pt idx="13">
                  <c:v>19000</c:v>
                </c:pt>
                <c:pt idx="14">
                  <c:v>20000</c:v>
                </c:pt>
                <c:pt idx="15">
                  <c:v>21000</c:v>
                </c:pt>
                <c:pt idx="16">
                  <c:v>22000</c:v>
                </c:pt>
                <c:pt idx="17">
                  <c:v>23000</c:v>
                </c:pt>
                <c:pt idx="18">
                  <c:v>24000</c:v>
                </c:pt>
                <c:pt idx="19">
                  <c:v>25000</c:v>
                </c:pt>
                <c:pt idx="20">
                  <c:v>26000</c:v>
                </c:pt>
                <c:pt idx="21">
                  <c:v>27000</c:v>
                </c:pt>
                <c:pt idx="22">
                  <c:v>28000</c:v>
                </c:pt>
                <c:pt idx="23">
                  <c:v>29000</c:v>
                </c:pt>
                <c:pt idx="24">
                  <c:v>30000</c:v>
                </c:pt>
                <c:pt idx="25">
                  <c:v>31000</c:v>
                </c:pt>
                <c:pt idx="26">
                  <c:v>32000</c:v>
                </c:pt>
                <c:pt idx="27">
                  <c:v>33000</c:v>
                </c:pt>
                <c:pt idx="28">
                  <c:v>34000</c:v>
                </c:pt>
                <c:pt idx="29">
                  <c:v>35000</c:v>
                </c:pt>
                <c:pt idx="30">
                  <c:v>36000</c:v>
                </c:pt>
                <c:pt idx="31">
                  <c:v>37000</c:v>
                </c:pt>
                <c:pt idx="32">
                  <c:v>38000</c:v>
                </c:pt>
                <c:pt idx="33">
                  <c:v>39000</c:v>
                </c:pt>
                <c:pt idx="34">
                  <c:v>40000</c:v>
                </c:pt>
                <c:pt idx="35">
                  <c:v>41000</c:v>
                </c:pt>
                <c:pt idx="36">
                  <c:v>42000</c:v>
                </c:pt>
                <c:pt idx="37">
                  <c:v>43000</c:v>
                </c:pt>
                <c:pt idx="38">
                  <c:v>44000</c:v>
                </c:pt>
                <c:pt idx="39">
                  <c:v>45000</c:v>
                </c:pt>
                <c:pt idx="40">
                  <c:v>46000</c:v>
                </c:pt>
                <c:pt idx="41">
                  <c:v>47000</c:v>
                </c:pt>
                <c:pt idx="42">
                  <c:v>48000</c:v>
                </c:pt>
              </c:numCache>
            </c:numRef>
          </c:xVal>
          <c:yVal>
            <c:numRef>
              <c:f>'hor distribution of stress'!$BJ$7:$BJ$49</c:f>
              <c:numCache>
                <c:formatCode>General</c:formatCode>
                <c:ptCount val="43"/>
                <c:pt idx="0">
                  <c:v>-8.3838480000000004</c:v>
                </c:pt>
                <c:pt idx="1">
                  <c:v>-16.682459999999999</c:v>
                </c:pt>
                <c:pt idx="2">
                  <c:v>-29.921330000000001</c:v>
                </c:pt>
                <c:pt idx="3">
                  <c:v>-36.974290000000003</c:v>
                </c:pt>
                <c:pt idx="4">
                  <c:v>-41.203569999999999</c:v>
                </c:pt>
                <c:pt idx="5">
                  <c:v>-54.426600000000001</c:v>
                </c:pt>
                <c:pt idx="6">
                  <c:v>-45.481340000000003</c:v>
                </c:pt>
                <c:pt idx="7">
                  <c:v>-34.061979999999998</c:v>
                </c:pt>
                <c:pt idx="8">
                  <c:v>-33.373579999999997</c:v>
                </c:pt>
                <c:pt idx="9">
                  <c:v>-34.390030000000003</c:v>
                </c:pt>
                <c:pt idx="10">
                  <c:v>-34.601010000000002</c:v>
                </c:pt>
                <c:pt idx="11">
                  <c:v>-33.97099</c:v>
                </c:pt>
                <c:pt idx="12">
                  <c:v>-32.589820000000003</c:v>
                </c:pt>
                <c:pt idx="13">
                  <c:v>-30.658370000000001</c:v>
                </c:pt>
                <c:pt idx="14">
                  <c:v>-28.335460000000001</c:v>
                </c:pt>
                <c:pt idx="15">
                  <c:v>-25.727350000000001</c:v>
                </c:pt>
                <c:pt idx="16">
                  <c:v>-22.89911</c:v>
                </c:pt>
                <c:pt idx="17">
                  <c:v>-19.888729999999999</c:v>
                </c:pt>
                <c:pt idx="18">
                  <c:v>-16.717410000000001</c:v>
                </c:pt>
                <c:pt idx="19">
                  <c:v>-13.396280000000001</c:v>
                </c:pt>
                <c:pt idx="20">
                  <c:v>-9.9306219999999996</c:v>
                </c:pt>
                <c:pt idx="21">
                  <c:v>-6.3226380000000004</c:v>
                </c:pt>
                <c:pt idx="22">
                  <c:v>-2.5733109999999999</c:v>
                </c:pt>
                <c:pt idx="23">
                  <c:v>1.3159920000000001</c:v>
                </c:pt>
                <c:pt idx="24">
                  <c:v>5.3417260000000004</c:v>
                </c:pt>
                <c:pt idx="25">
                  <c:v>9.4956359999999993</c:v>
                </c:pt>
                <c:pt idx="26">
                  <c:v>13.760809999999999</c:v>
                </c:pt>
                <c:pt idx="27">
                  <c:v>18.105370000000001</c:v>
                </c:pt>
                <c:pt idx="28">
                  <c:v>22.472529999999999</c:v>
                </c:pt>
                <c:pt idx="29">
                  <c:v>26.765599999999999</c:v>
                </c:pt>
                <c:pt idx="30">
                  <c:v>30.827639999999999</c:v>
                </c:pt>
                <c:pt idx="31">
                  <c:v>34.4255</c:v>
                </c:pt>
                <c:pt idx="32">
                  <c:v>37.266150000000003</c:v>
                </c:pt>
                <c:pt idx="33">
                  <c:v>39.210799999999999</c:v>
                </c:pt>
                <c:pt idx="34">
                  <c:v>40.297939999999997</c:v>
                </c:pt>
                <c:pt idx="35">
                  <c:v>43.823239999999998</c:v>
                </c:pt>
                <c:pt idx="36">
                  <c:v>61.660580000000003</c:v>
                </c:pt>
                <c:pt idx="37">
                  <c:v>77.869259999999997</c:v>
                </c:pt>
                <c:pt idx="38">
                  <c:v>63.892009999999999</c:v>
                </c:pt>
                <c:pt idx="39">
                  <c:v>61.325180000000003</c:v>
                </c:pt>
                <c:pt idx="40">
                  <c:v>51.621250000000003</c:v>
                </c:pt>
                <c:pt idx="41">
                  <c:v>29.00902</c:v>
                </c:pt>
                <c:pt idx="42">
                  <c:v>14.42686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BC15-423D-AF7B-138804FBC633}"/>
            </c:ext>
          </c:extLst>
        </c:ser>
        <c:ser>
          <c:idx val="1"/>
          <c:order val="2"/>
          <c:tx>
            <c:strRef>
              <c:f>'hor distribution of stress'!$BB$5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stress'!$BA$7:$BA$146</c:f>
              <c:numCache>
                <c:formatCode>General</c:formatCode>
                <c:ptCount val="140"/>
                <c:pt idx="0">
                  <c:v>6150</c:v>
                </c:pt>
                <c:pt idx="1">
                  <c:v>6450</c:v>
                </c:pt>
                <c:pt idx="2">
                  <c:v>6750</c:v>
                </c:pt>
                <c:pt idx="3">
                  <c:v>7050</c:v>
                </c:pt>
                <c:pt idx="4">
                  <c:v>7350</c:v>
                </c:pt>
                <c:pt idx="5">
                  <c:v>7650</c:v>
                </c:pt>
                <c:pt idx="6">
                  <c:v>7950</c:v>
                </c:pt>
                <c:pt idx="7">
                  <c:v>8250</c:v>
                </c:pt>
                <c:pt idx="8">
                  <c:v>8550</c:v>
                </c:pt>
                <c:pt idx="9">
                  <c:v>8850</c:v>
                </c:pt>
                <c:pt idx="10">
                  <c:v>9150</c:v>
                </c:pt>
                <c:pt idx="11">
                  <c:v>9450</c:v>
                </c:pt>
                <c:pt idx="12">
                  <c:v>9750</c:v>
                </c:pt>
                <c:pt idx="13">
                  <c:v>10050</c:v>
                </c:pt>
                <c:pt idx="14">
                  <c:v>10350</c:v>
                </c:pt>
                <c:pt idx="15">
                  <c:v>10650</c:v>
                </c:pt>
                <c:pt idx="16">
                  <c:v>10950</c:v>
                </c:pt>
                <c:pt idx="17">
                  <c:v>11250</c:v>
                </c:pt>
                <c:pt idx="18">
                  <c:v>11550</c:v>
                </c:pt>
                <c:pt idx="19">
                  <c:v>11850</c:v>
                </c:pt>
                <c:pt idx="20">
                  <c:v>12150</c:v>
                </c:pt>
                <c:pt idx="21">
                  <c:v>12450</c:v>
                </c:pt>
                <c:pt idx="22">
                  <c:v>12750</c:v>
                </c:pt>
                <c:pt idx="23">
                  <c:v>13050</c:v>
                </c:pt>
                <c:pt idx="24">
                  <c:v>13350</c:v>
                </c:pt>
                <c:pt idx="25">
                  <c:v>13650</c:v>
                </c:pt>
                <c:pt idx="26">
                  <c:v>13950</c:v>
                </c:pt>
                <c:pt idx="27">
                  <c:v>14250</c:v>
                </c:pt>
                <c:pt idx="28">
                  <c:v>14550</c:v>
                </c:pt>
                <c:pt idx="29">
                  <c:v>14850</c:v>
                </c:pt>
                <c:pt idx="30">
                  <c:v>15150</c:v>
                </c:pt>
                <c:pt idx="31">
                  <c:v>15450</c:v>
                </c:pt>
                <c:pt idx="32">
                  <c:v>15750</c:v>
                </c:pt>
                <c:pt idx="33">
                  <c:v>16050</c:v>
                </c:pt>
                <c:pt idx="34">
                  <c:v>16350</c:v>
                </c:pt>
                <c:pt idx="35">
                  <c:v>16650</c:v>
                </c:pt>
                <c:pt idx="36">
                  <c:v>16950</c:v>
                </c:pt>
                <c:pt idx="37">
                  <c:v>17250</c:v>
                </c:pt>
                <c:pt idx="38">
                  <c:v>17550</c:v>
                </c:pt>
                <c:pt idx="39">
                  <c:v>17850</c:v>
                </c:pt>
                <c:pt idx="40">
                  <c:v>18150</c:v>
                </c:pt>
                <c:pt idx="41">
                  <c:v>18450</c:v>
                </c:pt>
                <c:pt idx="42">
                  <c:v>18750</c:v>
                </c:pt>
                <c:pt idx="43">
                  <c:v>19050</c:v>
                </c:pt>
                <c:pt idx="44">
                  <c:v>19350</c:v>
                </c:pt>
                <c:pt idx="45">
                  <c:v>19650</c:v>
                </c:pt>
                <c:pt idx="46">
                  <c:v>19950</c:v>
                </c:pt>
                <c:pt idx="47">
                  <c:v>20250</c:v>
                </c:pt>
                <c:pt idx="48">
                  <c:v>20550</c:v>
                </c:pt>
                <c:pt idx="49">
                  <c:v>20850</c:v>
                </c:pt>
                <c:pt idx="50">
                  <c:v>21150</c:v>
                </c:pt>
                <c:pt idx="51">
                  <c:v>21450</c:v>
                </c:pt>
                <c:pt idx="52">
                  <c:v>21750</c:v>
                </c:pt>
                <c:pt idx="53">
                  <c:v>22050</c:v>
                </c:pt>
                <c:pt idx="54">
                  <c:v>22350</c:v>
                </c:pt>
                <c:pt idx="55">
                  <c:v>22650</c:v>
                </c:pt>
                <c:pt idx="56">
                  <c:v>22950</c:v>
                </c:pt>
                <c:pt idx="57">
                  <c:v>23250</c:v>
                </c:pt>
                <c:pt idx="58">
                  <c:v>23550</c:v>
                </c:pt>
                <c:pt idx="59">
                  <c:v>23850</c:v>
                </c:pt>
                <c:pt idx="60">
                  <c:v>24150</c:v>
                </c:pt>
                <c:pt idx="61">
                  <c:v>24450</c:v>
                </c:pt>
                <c:pt idx="62">
                  <c:v>24750</c:v>
                </c:pt>
                <c:pt idx="63">
                  <c:v>25050</c:v>
                </c:pt>
                <c:pt idx="64">
                  <c:v>25350</c:v>
                </c:pt>
                <c:pt idx="65">
                  <c:v>25650</c:v>
                </c:pt>
                <c:pt idx="66">
                  <c:v>25950</c:v>
                </c:pt>
                <c:pt idx="67">
                  <c:v>26250</c:v>
                </c:pt>
                <c:pt idx="68">
                  <c:v>26550</c:v>
                </c:pt>
                <c:pt idx="69">
                  <c:v>26850</c:v>
                </c:pt>
                <c:pt idx="70">
                  <c:v>27150</c:v>
                </c:pt>
                <c:pt idx="71">
                  <c:v>27450</c:v>
                </c:pt>
                <c:pt idx="72">
                  <c:v>27750</c:v>
                </c:pt>
                <c:pt idx="73">
                  <c:v>28050</c:v>
                </c:pt>
                <c:pt idx="74">
                  <c:v>28350</c:v>
                </c:pt>
                <c:pt idx="75">
                  <c:v>28650</c:v>
                </c:pt>
                <c:pt idx="76">
                  <c:v>28950</c:v>
                </c:pt>
                <c:pt idx="77">
                  <c:v>29250</c:v>
                </c:pt>
                <c:pt idx="78">
                  <c:v>29550</c:v>
                </c:pt>
                <c:pt idx="79">
                  <c:v>29850</c:v>
                </c:pt>
                <c:pt idx="80">
                  <c:v>30150</c:v>
                </c:pt>
                <c:pt idx="81">
                  <c:v>30450</c:v>
                </c:pt>
                <c:pt idx="82">
                  <c:v>30750</c:v>
                </c:pt>
                <c:pt idx="83">
                  <c:v>31050</c:v>
                </c:pt>
                <c:pt idx="84">
                  <c:v>31350</c:v>
                </c:pt>
                <c:pt idx="85">
                  <c:v>31650</c:v>
                </c:pt>
                <c:pt idx="86">
                  <c:v>31950</c:v>
                </c:pt>
                <c:pt idx="87">
                  <c:v>32250</c:v>
                </c:pt>
                <c:pt idx="88">
                  <c:v>32550</c:v>
                </c:pt>
                <c:pt idx="89">
                  <c:v>32850</c:v>
                </c:pt>
                <c:pt idx="90">
                  <c:v>33150</c:v>
                </c:pt>
                <c:pt idx="91">
                  <c:v>33450</c:v>
                </c:pt>
                <c:pt idx="92">
                  <c:v>33750</c:v>
                </c:pt>
                <c:pt idx="93">
                  <c:v>34050</c:v>
                </c:pt>
                <c:pt idx="94">
                  <c:v>34350</c:v>
                </c:pt>
                <c:pt idx="95">
                  <c:v>34650</c:v>
                </c:pt>
                <c:pt idx="96">
                  <c:v>34950</c:v>
                </c:pt>
                <c:pt idx="97">
                  <c:v>35250</c:v>
                </c:pt>
                <c:pt idx="98">
                  <c:v>35550</c:v>
                </c:pt>
                <c:pt idx="99">
                  <c:v>35850</c:v>
                </c:pt>
                <c:pt idx="100">
                  <c:v>36150</c:v>
                </c:pt>
                <c:pt idx="101">
                  <c:v>36450</c:v>
                </c:pt>
                <c:pt idx="102">
                  <c:v>36750</c:v>
                </c:pt>
                <c:pt idx="103">
                  <c:v>37050</c:v>
                </c:pt>
                <c:pt idx="104">
                  <c:v>37350</c:v>
                </c:pt>
                <c:pt idx="105">
                  <c:v>37650</c:v>
                </c:pt>
                <c:pt idx="106">
                  <c:v>37950</c:v>
                </c:pt>
                <c:pt idx="107">
                  <c:v>38250</c:v>
                </c:pt>
                <c:pt idx="108">
                  <c:v>38550</c:v>
                </c:pt>
                <c:pt idx="109">
                  <c:v>38850</c:v>
                </c:pt>
                <c:pt idx="110">
                  <c:v>39150</c:v>
                </c:pt>
                <c:pt idx="111">
                  <c:v>39450</c:v>
                </c:pt>
                <c:pt idx="112">
                  <c:v>39750</c:v>
                </c:pt>
                <c:pt idx="113">
                  <c:v>40050</c:v>
                </c:pt>
                <c:pt idx="114">
                  <c:v>40350</c:v>
                </c:pt>
                <c:pt idx="115">
                  <c:v>40650</c:v>
                </c:pt>
                <c:pt idx="116">
                  <c:v>40950</c:v>
                </c:pt>
                <c:pt idx="117">
                  <c:v>41250</c:v>
                </c:pt>
                <c:pt idx="118">
                  <c:v>41550</c:v>
                </c:pt>
                <c:pt idx="119">
                  <c:v>41850</c:v>
                </c:pt>
                <c:pt idx="120">
                  <c:v>42150</c:v>
                </c:pt>
                <c:pt idx="121">
                  <c:v>42450</c:v>
                </c:pt>
                <c:pt idx="122">
                  <c:v>42750</c:v>
                </c:pt>
                <c:pt idx="123">
                  <c:v>43050</c:v>
                </c:pt>
                <c:pt idx="124">
                  <c:v>43350</c:v>
                </c:pt>
                <c:pt idx="125">
                  <c:v>43650</c:v>
                </c:pt>
                <c:pt idx="126">
                  <c:v>43950</c:v>
                </c:pt>
                <c:pt idx="127">
                  <c:v>44250</c:v>
                </c:pt>
                <c:pt idx="128">
                  <c:v>44550</c:v>
                </c:pt>
                <c:pt idx="129">
                  <c:v>44850</c:v>
                </c:pt>
                <c:pt idx="130">
                  <c:v>45150</c:v>
                </c:pt>
                <c:pt idx="131">
                  <c:v>45450</c:v>
                </c:pt>
                <c:pt idx="132">
                  <c:v>45750</c:v>
                </c:pt>
                <c:pt idx="133">
                  <c:v>46050</c:v>
                </c:pt>
                <c:pt idx="134">
                  <c:v>46350</c:v>
                </c:pt>
                <c:pt idx="135">
                  <c:v>46650</c:v>
                </c:pt>
                <c:pt idx="136">
                  <c:v>46950</c:v>
                </c:pt>
                <c:pt idx="137">
                  <c:v>47250</c:v>
                </c:pt>
                <c:pt idx="138">
                  <c:v>47550</c:v>
                </c:pt>
                <c:pt idx="139">
                  <c:v>47850</c:v>
                </c:pt>
              </c:numCache>
            </c:numRef>
          </c:xVal>
          <c:yVal>
            <c:numRef>
              <c:f>'hor distribution of stress'!$BB$7:$BB$147</c:f>
              <c:numCache>
                <c:formatCode>General</c:formatCode>
                <c:ptCount val="141"/>
                <c:pt idx="0">
                  <c:v>-2.4307129999999999</c:v>
                </c:pt>
                <c:pt idx="1">
                  <c:v>-6.988016</c:v>
                </c:pt>
                <c:pt idx="2">
                  <c:v>-11.51674</c:v>
                </c:pt>
                <c:pt idx="3">
                  <c:v>-15.79777</c:v>
                </c:pt>
                <c:pt idx="4">
                  <c:v>-19.603739999999998</c:v>
                </c:pt>
                <c:pt idx="5">
                  <c:v>-22.830030000000001</c:v>
                </c:pt>
                <c:pt idx="6">
                  <c:v>-25.46799</c:v>
                </c:pt>
                <c:pt idx="7">
                  <c:v>-27.572430000000001</c:v>
                </c:pt>
                <c:pt idx="8">
                  <c:v>-29.234000000000002</c:v>
                </c:pt>
                <c:pt idx="9">
                  <c:v>-30.553850000000001</c:v>
                </c:pt>
                <c:pt idx="10">
                  <c:v>-31.635079999999999</c:v>
                </c:pt>
                <c:pt idx="11">
                  <c:v>-32.570129999999999</c:v>
                </c:pt>
                <c:pt idx="12">
                  <c:v>-33.455910000000003</c:v>
                </c:pt>
                <c:pt idx="13">
                  <c:v>-34.378210000000003</c:v>
                </c:pt>
                <c:pt idx="14">
                  <c:v>-35.471400000000003</c:v>
                </c:pt>
                <c:pt idx="15">
                  <c:v>-36.890819999999998</c:v>
                </c:pt>
                <c:pt idx="16">
                  <c:v>-39.008580000000002</c:v>
                </c:pt>
                <c:pt idx="17">
                  <c:v>-42.797359999999998</c:v>
                </c:pt>
                <c:pt idx="18">
                  <c:v>-50.12368</c:v>
                </c:pt>
                <c:pt idx="19">
                  <c:v>-94.672039999999996</c:v>
                </c:pt>
                <c:pt idx="20">
                  <c:v>-38.870190000000001</c:v>
                </c:pt>
                <c:pt idx="21">
                  <c:v>-29.428540000000002</c:v>
                </c:pt>
                <c:pt idx="22">
                  <c:v>-32.223419999999997</c:v>
                </c:pt>
                <c:pt idx="23">
                  <c:v>-32.851019999999998</c:v>
                </c:pt>
                <c:pt idx="24">
                  <c:v>-33.745420000000003</c:v>
                </c:pt>
                <c:pt idx="25">
                  <c:v>-34.502569999999999</c:v>
                </c:pt>
                <c:pt idx="26">
                  <c:v>-35.220199999999998</c:v>
                </c:pt>
                <c:pt idx="27">
                  <c:v>-35.869340000000001</c:v>
                </c:pt>
                <c:pt idx="28">
                  <c:v>-36.443080000000002</c:v>
                </c:pt>
                <c:pt idx="29">
                  <c:v>-36.929119999999998</c:v>
                </c:pt>
                <c:pt idx="30">
                  <c:v>-37.319879999999998</c:v>
                </c:pt>
                <c:pt idx="31">
                  <c:v>-37.611080000000001</c:v>
                </c:pt>
                <c:pt idx="32">
                  <c:v>-37.801830000000002</c:v>
                </c:pt>
                <c:pt idx="33">
                  <c:v>-37.894030000000001</c:v>
                </c:pt>
                <c:pt idx="34">
                  <c:v>-37.891480000000001</c:v>
                </c:pt>
                <c:pt idx="35">
                  <c:v>-37.799340000000001</c:v>
                </c:pt>
                <c:pt idx="36">
                  <c:v>-37.623420000000003</c:v>
                </c:pt>
                <c:pt idx="37">
                  <c:v>-37.369869999999999</c:v>
                </c:pt>
                <c:pt idx="38">
                  <c:v>-37.044730000000001</c:v>
                </c:pt>
                <c:pt idx="39">
                  <c:v>-36.653840000000002</c:v>
                </c:pt>
                <c:pt idx="40">
                  <c:v>-36.202629999999999</c:v>
                </c:pt>
                <c:pt idx="41">
                  <c:v>-35.696069999999999</c:v>
                </c:pt>
                <c:pt idx="42">
                  <c:v>-35.138660000000002</c:v>
                </c:pt>
                <c:pt idx="43">
                  <c:v>-34.534460000000003</c:v>
                </c:pt>
                <c:pt idx="44">
                  <c:v>-33.887050000000002</c:v>
                </c:pt>
                <c:pt idx="45">
                  <c:v>-33.199620000000003</c:v>
                </c:pt>
                <c:pt idx="46">
                  <c:v>-32.474969999999999</c:v>
                </c:pt>
                <c:pt idx="47">
                  <c:v>-31.715589999999999</c:v>
                </c:pt>
                <c:pt idx="48">
                  <c:v>-30.923670000000001</c:v>
                </c:pt>
                <c:pt idx="49">
                  <c:v>-30.101140000000001</c:v>
                </c:pt>
                <c:pt idx="50">
                  <c:v>-29.24971</c:v>
                </c:pt>
                <c:pt idx="51">
                  <c:v>-28.37088</c:v>
                </c:pt>
                <c:pt idx="52">
                  <c:v>-27.466000000000001</c:v>
                </c:pt>
                <c:pt idx="53">
                  <c:v>-26.536259999999999</c:v>
                </c:pt>
                <c:pt idx="54">
                  <c:v>-25.582740000000001</c:v>
                </c:pt>
                <c:pt idx="55">
                  <c:v>-24.606400000000001</c:v>
                </c:pt>
                <c:pt idx="56">
                  <c:v>-23.6081</c:v>
                </c:pt>
                <c:pt idx="57">
                  <c:v>-22.588640000000002</c:v>
                </c:pt>
                <c:pt idx="58">
                  <c:v>-21.548739999999999</c:v>
                </c:pt>
                <c:pt idx="59">
                  <c:v>-20.489080000000001</c:v>
                </c:pt>
                <c:pt idx="60">
                  <c:v>-19.410260000000001</c:v>
                </c:pt>
                <c:pt idx="61">
                  <c:v>-18.312860000000001</c:v>
                </c:pt>
                <c:pt idx="62">
                  <c:v>-17.19744</c:v>
                </c:pt>
                <c:pt idx="63">
                  <c:v>-16.064499999999999</c:v>
                </c:pt>
                <c:pt idx="64">
                  <c:v>-14.91455</c:v>
                </c:pt>
                <c:pt idx="65">
                  <c:v>-13.748049999999999</c:v>
                </c:pt>
                <c:pt idx="66">
                  <c:v>-12.56546</c:v>
                </c:pt>
                <c:pt idx="67">
                  <c:v>-11.36726</c:v>
                </c:pt>
                <c:pt idx="68">
                  <c:v>-10.15386</c:v>
                </c:pt>
                <c:pt idx="69">
                  <c:v>-8.9257349999999995</c:v>
                </c:pt>
                <c:pt idx="70">
                  <c:v>-7.6833130000000001</c:v>
                </c:pt>
                <c:pt idx="71">
                  <c:v>-6.427047</c:v>
                </c:pt>
                <c:pt idx="72">
                  <c:v>-5.1573919999999998</c:v>
                </c:pt>
                <c:pt idx="73">
                  <c:v>-3.8748130000000001</c:v>
                </c:pt>
                <c:pt idx="74">
                  <c:v>-2.579793</c:v>
                </c:pt>
                <c:pt idx="75">
                  <c:v>-1.2728299999999999</c:v>
                </c:pt>
                <c:pt idx="76">
                  <c:v>4.5553999999999997E-2</c:v>
                </c:pt>
                <c:pt idx="77">
                  <c:v>1.374808</c:v>
                </c:pt>
                <c:pt idx="78">
                  <c:v>2.7143489999999999</c:v>
                </c:pt>
                <c:pt idx="79">
                  <c:v>4.0635519999999996</c:v>
                </c:pt>
                <c:pt idx="80">
                  <c:v>5.421748</c:v>
                </c:pt>
                <c:pt idx="81">
                  <c:v>6.7882069999999999</c:v>
                </c:pt>
                <c:pt idx="82">
                  <c:v>8.1621389999999998</c:v>
                </c:pt>
                <c:pt idx="83">
                  <c:v>9.5426739999999999</c:v>
                </c:pt>
                <c:pt idx="84">
                  <c:v>10.928850000000001</c:v>
                </c:pt>
                <c:pt idx="85">
                  <c:v>12.31962</c:v>
                </c:pt>
                <c:pt idx="86">
                  <c:v>13.713789999999999</c:v>
                </c:pt>
                <c:pt idx="87">
                  <c:v>15.11003</c:v>
                </c:pt>
                <c:pt idx="88">
                  <c:v>16.506879999999999</c:v>
                </c:pt>
                <c:pt idx="89">
                  <c:v>17.902650000000001</c:v>
                </c:pt>
                <c:pt idx="90">
                  <c:v>19.295459999999999</c:v>
                </c:pt>
                <c:pt idx="91">
                  <c:v>20.683160000000001</c:v>
                </c:pt>
                <c:pt idx="92">
                  <c:v>22.06335</c:v>
                </c:pt>
                <c:pt idx="93">
                  <c:v>23.433250000000001</c:v>
                </c:pt>
                <c:pt idx="94">
                  <c:v>24.789760000000001</c:v>
                </c:pt>
                <c:pt idx="95">
                  <c:v>26.129290000000001</c:v>
                </c:pt>
                <c:pt idx="96">
                  <c:v>27.44783</c:v>
                </c:pt>
                <c:pt idx="97">
                  <c:v>28.740790000000001</c:v>
                </c:pt>
                <c:pt idx="98">
                  <c:v>30.003</c:v>
                </c:pt>
                <c:pt idx="99">
                  <c:v>31.228660000000001</c:v>
                </c:pt>
                <c:pt idx="100">
                  <c:v>32.411270000000002</c:v>
                </c:pt>
                <c:pt idx="101">
                  <c:v>33.543669999999999</c:v>
                </c:pt>
                <c:pt idx="102">
                  <c:v>34.618029999999997</c:v>
                </c:pt>
                <c:pt idx="103">
                  <c:v>35.625970000000002</c:v>
                </c:pt>
                <c:pt idx="104">
                  <c:v>36.558729999999997</c:v>
                </c:pt>
                <c:pt idx="105">
                  <c:v>37.407440000000001</c:v>
                </c:pt>
                <c:pt idx="106">
                  <c:v>38.163649999999997</c:v>
                </c:pt>
                <c:pt idx="107">
                  <c:v>38.819789999999998</c:v>
                </c:pt>
                <c:pt idx="108">
                  <c:v>39.370170000000002</c:v>
                </c:pt>
                <c:pt idx="109">
                  <c:v>39.811729999999997</c:v>
                </c:pt>
                <c:pt idx="110">
                  <c:v>40.145229999999998</c:v>
                </c:pt>
                <c:pt idx="111">
                  <c:v>40.376040000000003</c:v>
                </c:pt>
                <c:pt idx="112">
                  <c:v>40.513910000000003</c:v>
                </c:pt>
                <c:pt idx="113">
                  <c:v>40.57479</c:v>
                </c:pt>
                <c:pt idx="114">
                  <c:v>40.56579</c:v>
                </c:pt>
                <c:pt idx="115">
                  <c:v>40.52317</c:v>
                </c:pt>
                <c:pt idx="116">
                  <c:v>40.29616</c:v>
                </c:pt>
                <c:pt idx="117">
                  <c:v>40.430390000000003</c:v>
                </c:pt>
                <c:pt idx="118">
                  <c:v>37.366459999999996</c:v>
                </c:pt>
                <c:pt idx="119">
                  <c:v>50.784970000000001</c:v>
                </c:pt>
                <c:pt idx="120">
                  <c:v>131.11250000000001</c:v>
                </c:pt>
                <c:pt idx="121">
                  <c:v>69.872979999999998</c:v>
                </c:pt>
                <c:pt idx="122">
                  <c:v>60.772269999999999</c:v>
                </c:pt>
                <c:pt idx="123">
                  <c:v>56.619230000000002</c:v>
                </c:pt>
                <c:pt idx="124">
                  <c:v>54.77637</c:v>
                </c:pt>
                <c:pt idx="125">
                  <c:v>53.873460000000001</c:v>
                </c:pt>
                <c:pt idx="126">
                  <c:v>53.374499999999998</c:v>
                </c:pt>
                <c:pt idx="127">
                  <c:v>53.04195</c:v>
                </c:pt>
                <c:pt idx="128">
                  <c:v>52.66001</c:v>
                </c:pt>
                <c:pt idx="129">
                  <c:v>52.073569999999997</c:v>
                </c:pt>
                <c:pt idx="130">
                  <c:v>51.103760000000001</c:v>
                </c:pt>
                <c:pt idx="131">
                  <c:v>49.571129999999997</c:v>
                </c:pt>
                <c:pt idx="132">
                  <c:v>47.277369999999998</c:v>
                </c:pt>
                <c:pt idx="133">
                  <c:v>44.030380000000001</c:v>
                </c:pt>
                <c:pt idx="134">
                  <c:v>39.668419999999998</c:v>
                </c:pt>
                <c:pt idx="135">
                  <c:v>34.112909999999999</c:v>
                </c:pt>
                <c:pt idx="136">
                  <c:v>27.426120000000001</c:v>
                </c:pt>
                <c:pt idx="137">
                  <c:v>19.87067</c:v>
                </c:pt>
                <c:pt idx="138">
                  <c:v>11.95086</c:v>
                </c:pt>
                <c:pt idx="139">
                  <c:v>4.1280400000000004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BC15-423D-AF7B-138804FBC633}"/>
            </c:ext>
          </c:extLst>
        </c:ser>
        <c:ser>
          <c:idx val="12"/>
          <c:order val="3"/>
          <c:tx>
            <c:strRef>
              <c:f>'hor distribution of stress'!$CF$5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stress'!$CE$7:$CE$20</c:f>
              <c:numCache>
                <c:formatCode>General</c:formatCode>
                <c:ptCount val="14"/>
                <c:pt idx="0">
                  <c:v>7500</c:v>
                </c:pt>
                <c:pt idx="1">
                  <c:v>10500</c:v>
                </c:pt>
                <c:pt idx="2">
                  <c:v>13500</c:v>
                </c:pt>
                <c:pt idx="3">
                  <c:v>16500</c:v>
                </c:pt>
                <c:pt idx="4">
                  <c:v>19500</c:v>
                </c:pt>
                <c:pt idx="5">
                  <c:v>22500</c:v>
                </c:pt>
                <c:pt idx="6">
                  <c:v>25500</c:v>
                </c:pt>
                <c:pt idx="7">
                  <c:v>28500</c:v>
                </c:pt>
                <c:pt idx="8">
                  <c:v>31500</c:v>
                </c:pt>
                <c:pt idx="9">
                  <c:v>34500</c:v>
                </c:pt>
                <c:pt idx="10">
                  <c:v>37500</c:v>
                </c:pt>
                <c:pt idx="11">
                  <c:v>40500</c:v>
                </c:pt>
                <c:pt idx="12">
                  <c:v>43500</c:v>
                </c:pt>
                <c:pt idx="13">
                  <c:v>46500</c:v>
                </c:pt>
              </c:numCache>
            </c:numRef>
          </c:xVal>
          <c:yVal>
            <c:numRef>
              <c:f>'hor distribution of stress'!$CF$7:$CF$20</c:f>
              <c:numCache>
                <c:formatCode>General</c:formatCode>
                <c:ptCount val="14"/>
                <c:pt idx="0">
                  <c:v>-24.7341216249844</c:v>
                </c:pt>
                <c:pt idx="1">
                  <c:v>-65.235490451171003</c:v>
                </c:pt>
                <c:pt idx="2">
                  <c:v>-33.0111358632494</c:v>
                </c:pt>
                <c:pt idx="3">
                  <c:v>-36.539809137125303</c:v>
                </c:pt>
                <c:pt idx="4">
                  <c:v>-31.889561402578799</c:v>
                </c:pt>
                <c:pt idx="5">
                  <c:v>-23.3226555703706</c:v>
                </c:pt>
                <c:pt idx="6">
                  <c:v>-12.9330478303552</c:v>
                </c:pt>
                <c:pt idx="7">
                  <c:v>-1.1167035482155601</c:v>
                </c:pt>
                <c:pt idx="8">
                  <c:v>12.0244346378103</c:v>
                </c:pt>
                <c:pt idx="9">
                  <c:v>25.921431788646998</c:v>
                </c:pt>
                <c:pt idx="10">
                  <c:v>37.513123586258097</c:v>
                </c:pt>
                <c:pt idx="11">
                  <c:v>40.3591999025139</c:v>
                </c:pt>
                <c:pt idx="12">
                  <c:v>97.256278771241796</c:v>
                </c:pt>
                <c:pt idx="13">
                  <c:v>43.259699869598897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BC15-423D-AF7B-138804FBC6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500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  <c:min val="-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layout>
            <c:manualLayout>
              <c:xMode val="edge"/>
              <c:yMode val="edge"/>
              <c:x val="0.12350419639507351"/>
              <c:y val="0.43961111111111112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  <c:majorUnit val="25"/>
      </c:valAx>
      <c:spPr>
        <a:ln>
          <a:solidFill>
            <a:schemeClr val="bg1">
              <a:lumMod val="85000"/>
            </a:schemeClr>
          </a:solidFill>
        </a:ln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56939059638298"/>
          <c:y val="2.0344776335202163E-2"/>
          <c:w val="0.77025376828541459"/>
          <c:h val="0.86570625000000001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stress'!$DA$5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stress'!$CZ$7:$CZ$17</c:f>
              <c:numCache>
                <c:formatCode>General</c:formatCode>
                <c:ptCount val="11"/>
                <c:pt idx="0">
                  <c:v>12000</c:v>
                </c:pt>
                <c:pt idx="1">
                  <c:v>15000</c:v>
                </c:pt>
                <c:pt idx="2">
                  <c:v>18000</c:v>
                </c:pt>
                <c:pt idx="3">
                  <c:v>21000</c:v>
                </c:pt>
                <c:pt idx="4">
                  <c:v>24000</c:v>
                </c:pt>
                <c:pt idx="5">
                  <c:v>27000</c:v>
                </c:pt>
                <c:pt idx="6">
                  <c:v>30000</c:v>
                </c:pt>
                <c:pt idx="7">
                  <c:v>33000</c:v>
                </c:pt>
                <c:pt idx="8">
                  <c:v>36000</c:v>
                </c:pt>
                <c:pt idx="9">
                  <c:v>39000</c:v>
                </c:pt>
                <c:pt idx="10">
                  <c:v>42000</c:v>
                </c:pt>
              </c:numCache>
            </c:numRef>
          </c:xVal>
          <c:yVal>
            <c:numRef>
              <c:f>'hor distribution of stress'!$DA$7:$DA$17</c:f>
              <c:numCache>
                <c:formatCode>General</c:formatCode>
                <c:ptCount val="11"/>
                <c:pt idx="0">
                  <c:v>-29.353000000000002</c:v>
                </c:pt>
                <c:pt idx="1">
                  <c:v>-30.812280000000001</c:v>
                </c:pt>
                <c:pt idx="2">
                  <c:v>-28.174299999999999</c:v>
                </c:pt>
                <c:pt idx="3">
                  <c:v>-20.08099</c:v>
                </c:pt>
                <c:pt idx="4">
                  <c:v>-12.057</c:v>
                </c:pt>
                <c:pt idx="5">
                  <c:v>-3.676612</c:v>
                </c:pt>
                <c:pt idx="6">
                  <c:v>5.8251559999999998</c:v>
                </c:pt>
                <c:pt idx="7">
                  <c:v>17.252559999999999</c:v>
                </c:pt>
                <c:pt idx="8">
                  <c:v>31.053809999999999</c:v>
                </c:pt>
                <c:pt idx="9">
                  <c:v>38.857939999999999</c:v>
                </c:pt>
                <c:pt idx="10">
                  <c:v>39.138910000000003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A77-4668-8C9E-CCC3F96EFB2B}"/>
            </c:ext>
          </c:extLst>
        </c:ser>
        <c:ser>
          <c:idx val="5"/>
          <c:order val="1"/>
          <c:tx>
            <c:strRef>
              <c:f>'hor distribution of stress'!$CU$5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stress'!$CQ$7:$CQ$37</c:f>
              <c:numCache>
                <c:formatCode>General</c:formatCode>
                <c:ptCount val="31"/>
                <c:pt idx="0">
                  <c:v>12000</c:v>
                </c:pt>
                <c:pt idx="1">
                  <c:v>13000</c:v>
                </c:pt>
                <c:pt idx="2">
                  <c:v>14000</c:v>
                </c:pt>
                <c:pt idx="3">
                  <c:v>15000</c:v>
                </c:pt>
                <c:pt idx="4">
                  <c:v>16000</c:v>
                </c:pt>
                <c:pt idx="5">
                  <c:v>17000</c:v>
                </c:pt>
                <c:pt idx="6">
                  <c:v>18000</c:v>
                </c:pt>
                <c:pt idx="7">
                  <c:v>19000</c:v>
                </c:pt>
                <c:pt idx="8">
                  <c:v>20000</c:v>
                </c:pt>
                <c:pt idx="9">
                  <c:v>21000</c:v>
                </c:pt>
                <c:pt idx="10">
                  <c:v>22000</c:v>
                </c:pt>
                <c:pt idx="11">
                  <c:v>23000</c:v>
                </c:pt>
                <c:pt idx="12">
                  <c:v>24000</c:v>
                </c:pt>
                <c:pt idx="13">
                  <c:v>25000</c:v>
                </c:pt>
                <c:pt idx="14">
                  <c:v>26000</c:v>
                </c:pt>
                <c:pt idx="15">
                  <c:v>27000</c:v>
                </c:pt>
                <c:pt idx="16">
                  <c:v>28000</c:v>
                </c:pt>
                <c:pt idx="17">
                  <c:v>29000</c:v>
                </c:pt>
                <c:pt idx="18">
                  <c:v>30000</c:v>
                </c:pt>
                <c:pt idx="19">
                  <c:v>31000</c:v>
                </c:pt>
                <c:pt idx="20">
                  <c:v>32000</c:v>
                </c:pt>
                <c:pt idx="21">
                  <c:v>33000</c:v>
                </c:pt>
                <c:pt idx="22">
                  <c:v>34000</c:v>
                </c:pt>
                <c:pt idx="23">
                  <c:v>35000</c:v>
                </c:pt>
                <c:pt idx="24">
                  <c:v>36000</c:v>
                </c:pt>
                <c:pt idx="25">
                  <c:v>37000</c:v>
                </c:pt>
                <c:pt idx="26">
                  <c:v>38000</c:v>
                </c:pt>
                <c:pt idx="27">
                  <c:v>39000</c:v>
                </c:pt>
                <c:pt idx="28">
                  <c:v>40000</c:v>
                </c:pt>
                <c:pt idx="29">
                  <c:v>41000</c:v>
                </c:pt>
                <c:pt idx="30">
                  <c:v>42000</c:v>
                </c:pt>
              </c:numCache>
            </c:numRef>
          </c:xVal>
          <c:yVal>
            <c:numRef>
              <c:f>'hor distribution of stress'!$CU$7:$CU$37</c:f>
              <c:numCache>
                <c:formatCode>General</c:formatCode>
                <c:ptCount val="31"/>
                <c:pt idx="0">
                  <c:v>-6.5023270000000002</c:v>
                </c:pt>
                <c:pt idx="1">
                  <c:v>-13.64856</c:v>
                </c:pt>
                <c:pt idx="2">
                  <c:v>-25.112349999999999</c:v>
                </c:pt>
                <c:pt idx="3">
                  <c:v>-30.113579999999999</c:v>
                </c:pt>
                <c:pt idx="4">
                  <c:v>-30.175750000000001</c:v>
                </c:pt>
                <c:pt idx="5">
                  <c:v>-28.457129999999999</c:v>
                </c:pt>
                <c:pt idx="6">
                  <c:v>-26.097100000000001</c:v>
                </c:pt>
                <c:pt idx="7">
                  <c:v>-23.528020000000001</c:v>
                </c:pt>
                <c:pt idx="8">
                  <c:v>-20.919429999999998</c:v>
                </c:pt>
                <c:pt idx="9">
                  <c:v>-18.3337</c:v>
                </c:pt>
                <c:pt idx="10">
                  <c:v>-15.78618</c:v>
                </c:pt>
                <c:pt idx="11">
                  <c:v>-13.26891</c:v>
                </c:pt>
                <c:pt idx="12">
                  <c:v>-10.76188</c:v>
                </c:pt>
                <c:pt idx="13">
                  <c:v>-8.2385599999999997</c:v>
                </c:pt>
                <c:pt idx="14">
                  <c:v>-5.6688619999999998</c:v>
                </c:pt>
                <c:pt idx="15">
                  <c:v>-3.0205600000000001</c:v>
                </c:pt>
                <c:pt idx="16">
                  <c:v>-0.25995200000000002</c:v>
                </c:pt>
                <c:pt idx="17">
                  <c:v>2.6477490000000001</c:v>
                </c:pt>
                <c:pt idx="18">
                  <c:v>5.7378739999999997</c:v>
                </c:pt>
                <c:pt idx="19">
                  <c:v>9.0450669999999995</c:v>
                </c:pt>
                <c:pt idx="20">
                  <c:v>12.600759999999999</c:v>
                </c:pt>
                <c:pt idx="21">
                  <c:v>16.4283</c:v>
                </c:pt>
                <c:pt idx="22">
                  <c:v>20.533930000000002</c:v>
                </c:pt>
                <c:pt idx="23">
                  <c:v>24.88916</c:v>
                </c:pt>
                <c:pt idx="24">
                  <c:v>29.393889999999999</c:v>
                </c:pt>
                <c:pt idx="25">
                  <c:v>33.785209999999999</c:v>
                </c:pt>
                <c:pt idx="26">
                  <c:v>37.406669999999998</c:v>
                </c:pt>
                <c:pt idx="27">
                  <c:v>38.560890000000001</c:v>
                </c:pt>
                <c:pt idx="28">
                  <c:v>32.694659999999999</c:v>
                </c:pt>
                <c:pt idx="29">
                  <c:v>17.78293</c:v>
                </c:pt>
                <c:pt idx="30">
                  <c:v>8.3903149999999993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A77-4668-8C9E-CCC3F96EFB2B}"/>
            </c:ext>
          </c:extLst>
        </c:ser>
        <c:ser>
          <c:idx val="1"/>
          <c:order val="2"/>
          <c:tx>
            <c:strRef>
              <c:f>'hor distribution of stress'!$CN$5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stress'!$CM$7:$CM$106</c:f>
              <c:numCache>
                <c:formatCode>General</c:formatCode>
                <c:ptCount val="100"/>
                <c:pt idx="0">
                  <c:v>12150</c:v>
                </c:pt>
                <c:pt idx="1">
                  <c:v>12450</c:v>
                </c:pt>
                <c:pt idx="2">
                  <c:v>12750</c:v>
                </c:pt>
                <c:pt idx="3">
                  <c:v>13050</c:v>
                </c:pt>
                <c:pt idx="4">
                  <c:v>13350</c:v>
                </c:pt>
                <c:pt idx="5">
                  <c:v>13650</c:v>
                </c:pt>
                <c:pt idx="6">
                  <c:v>13950</c:v>
                </c:pt>
                <c:pt idx="7">
                  <c:v>14250</c:v>
                </c:pt>
                <c:pt idx="8">
                  <c:v>14550</c:v>
                </c:pt>
                <c:pt idx="9">
                  <c:v>14850</c:v>
                </c:pt>
                <c:pt idx="10">
                  <c:v>15150</c:v>
                </c:pt>
                <c:pt idx="11">
                  <c:v>15450</c:v>
                </c:pt>
                <c:pt idx="12">
                  <c:v>15750</c:v>
                </c:pt>
                <c:pt idx="13">
                  <c:v>16050</c:v>
                </c:pt>
                <c:pt idx="14">
                  <c:v>16350</c:v>
                </c:pt>
                <c:pt idx="15">
                  <c:v>16650</c:v>
                </c:pt>
                <c:pt idx="16">
                  <c:v>16950</c:v>
                </c:pt>
                <c:pt idx="17">
                  <c:v>17250</c:v>
                </c:pt>
                <c:pt idx="18">
                  <c:v>17550</c:v>
                </c:pt>
                <c:pt idx="19">
                  <c:v>17850</c:v>
                </c:pt>
                <c:pt idx="20">
                  <c:v>18150</c:v>
                </c:pt>
                <c:pt idx="21">
                  <c:v>18450</c:v>
                </c:pt>
                <c:pt idx="22">
                  <c:v>18750</c:v>
                </c:pt>
                <c:pt idx="23">
                  <c:v>19050</c:v>
                </c:pt>
                <c:pt idx="24">
                  <c:v>19350</c:v>
                </c:pt>
                <c:pt idx="25">
                  <c:v>19650</c:v>
                </c:pt>
                <c:pt idx="26">
                  <c:v>19950</c:v>
                </c:pt>
                <c:pt idx="27">
                  <c:v>20250</c:v>
                </c:pt>
                <c:pt idx="28">
                  <c:v>20550</c:v>
                </c:pt>
                <c:pt idx="29">
                  <c:v>20850</c:v>
                </c:pt>
                <c:pt idx="30">
                  <c:v>21150</c:v>
                </c:pt>
                <c:pt idx="31">
                  <c:v>21450</c:v>
                </c:pt>
                <c:pt idx="32">
                  <c:v>21750</c:v>
                </c:pt>
                <c:pt idx="33">
                  <c:v>22050</c:v>
                </c:pt>
                <c:pt idx="34">
                  <c:v>22350</c:v>
                </c:pt>
                <c:pt idx="35">
                  <c:v>22650</c:v>
                </c:pt>
                <c:pt idx="36">
                  <c:v>22950</c:v>
                </c:pt>
                <c:pt idx="37">
                  <c:v>23250</c:v>
                </c:pt>
                <c:pt idx="38">
                  <c:v>23550</c:v>
                </c:pt>
                <c:pt idx="39">
                  <c:v>23850</c:v>
                </c:pt>
                <c:pt idx="40">
                  <c:v>24150</c:v>
                </c:pt>
                <c:pt idx="41">
                  <c:v>24450</c:v>
                </c:pt>
                <c:pt idx="42">
                  <c:v>24750</c:v>
                </c:pt>
                <c:pt idx="43">
                  <c:v>25050</c:v>
                </c:pt>
                <c:pt idx="44">
                  <c:v>25350</c:v>
                </c:pt>
                <c:pt idx="45">
                  <c:v>25650</c:v>
                </c:pt>
                <c:pt idx="46">
                  <c:v>25950</c:v>
                </c:pt>
                <c:pt idx="47">
                  <c:v>26250</c:v>
                </c:pt>
                <c:pt idx="48">
                  <c:v>26550</c:v>
                </c:pt>
                <c:pt idx="49">
                  <c:v>26850</c:v>
                </c:pt>
                <c:pt idx="50">
                  <c:v>27150</c:v>
                </c:pt>
                <c:pt idx="51">
                  <c:v>27450</c:v>
                </c:pt>
                <c:pt idx="52">
                  <c:v>27750</c:v>
                </c:pt>
                <c:pt idx="53">
                  <c:v>28050</c:v>
                </c:pt>
                <c:pt idx="54">
                  <c:v>28350</c:v>
                </c:pt>
                <c:pt idx="55">
                  <c:v>28650</c:v>
                </c:pt>
                <c:pt idx="56">
                  <c:v>28950</c:v>
                </c:pt>
                <c:pt idx="57">
                  <c:v>29250</c:v>
                </c:pt>
                <c:pt idx="58">
                  <c:v>29550</c:v>
                </c:pt>
                <c:pt idx="59">
                  <c:v>29850</c:v>
                </c:pt>
                <c:pt idx="60">
                  <c:v>30150</c:v>
                </c:pt>
                <c:pt idx="61">
                  <c:v>30450</c:v>
                </c:pt>
                <c:pt idx="62">
                  <c:v>30750</c:v>
                </c:pt>
                <c:pt idx="63">
                  <c:v>31050</c:v>
                </c:pt>
                <c:pt idx="64">
                  <c:v>31350</c:v>
                </c:pt>
                <c:pt idx="65">
                  <c:v>31650</c:v>
                </c:pt>
                <c:pt idx="66">
                  <c:v>31950</c:v>
                </c:pt>
                <c:pt idx="67">
                  <c:v>32250</c:v>
                </c:pt>
                <c:pt idx="68">
                  <c:v>32550</c:v>
                </c:pt>
                <c:pt idx="69">
                  <c:v>32850</c:v>
                </c:pt>
                <c:pt idx="70">
                  <c:v>33150</c:v>
                </c:pt>
                <c:pt idx="71">
                  <c:v>33450</c:v>
                </c:pt>
                <c:pt idx="72">
                  <c:v>33750</c:v>
                </c:pt>
                <c:pt idx="73">
                  <c:v>34050</c:v>
                </c:pt>
                <c:pt idx="74">
                  <c:v>34350</c:v>
                </c:pt>
                <c:pt idx="75">
                  <c:v>34650</c:v>
                </c:pt>
                <c:pt idx="76">
                  <c:v>34950</c:v>
                </c:pt>
                <c:pt idx="77">
                  <c:v>35250</c:v>
                </c:pt>
                <c:pt idx="78">
                  <c:v>35550</c:v>
                </c:pt>
                <c:pt idx="79">
                  <c:v>35850</c:v>
                </c:pt>
                <c:pt idx="80">
                  <c:v>36150</c:v>
                </c:pt>
                <c:pt idx="81">
                  <c:v>36450</c:v>
                </c:pt>
                <c:pt idx="82">
                  <c:v>36750</c:v>
                </c:pt>
                <c:pt idx="83">
                  <c:v>37050</c:v>
                </c:pt>
                <c:pt idx="84">
                  <c:v>37350</c:v>
                </c:pt>
                <c:pt idx="85">
                  <c:v>37650</c:v>
                </c:pt>
                <c:pt idx="86">
                  <c:v>37950</c:v>
                </c:pt>
                <c:pt idx="87">
                  <c:v>38250</c:v>
                </c:pt>
                <c:pt idx="88">
                  <c:v>38550</c:v>
                </c:pt>
                <c:pt idx="89">
                  <c:v>38850</c:v>
                </c:pt>
                <c:pt idx="90">
                  <c:v>39150</c:v>
                </c:pt>
                <c:pt idx="91">
                  <c:v>39450</c:v>
                </c:pt>
                <c:pt idx="92">
                  <c:v>39750</c:v>
                </c:pt>
                <c:pt idx="93">
                  <c:v>40050</c:v>
                </c:pt>
                <c:pt idx="94">
                  <c:v>40350</c:v>
                </c:pt>
                <c:pt idx="95">
                  <c:v>40650</c:v>
                </c:pt>
                <c:pt idx="96">
                  <c:v>40950</c:v>
                </c:pt>
                <c:pt idx="97">
                  <c:v>41250</c:v>
                </c:pt>
                <c:pt idx="98">
                  <c:v>41550</c:v>
                </c:pt>
                <c:pt idx="99">
                  <c:v>41850</c:v>
                </c:pt>
              </c:numCache>
            </c:numRef>
          </c:xVal>
          <c:yVal>
            <c:numRef>
              <c:f>'hor distribution of stress'!$CN$7:$CN$106</c:f>
              <c:numCache>
                <c:formatCode>General</c:formatCode>
                <c:ptCount val="100"/>
                <c:pt idx="0">
                  <c:v>-1.909961</c:v>
                </c:pt>
                <c:pt idx="1">
                  <c:v>-5.5119420000000003</c:v>
                </c:pt>
                <c:pt idx="2">
                  <c:v>-9.3129609999999996</c:v>
                </c:pt>
                <c:pt idx="3">
                  <c:v>-13.11135</c:v>
                </c:pt>
                <c:pt idx="4">
                  <c:v>-16.61617</c:v>
                </c:pt>
                <c:pt idx="5">
                  <c:v>-19.64367</c:v>
                </c:pt>
                <c:pt idx="6">
                  <c:v>-22.11298</c:v>
                </c:pt>
                <c:pt idx="7">
                  <c:v>-24.020820000000001</c:v>
                </c:pt>
                <c:pt idx="8">
                  <c:v>-25.413810000000002</c:v>
                </c:pt>
                <c:pt idx="9">
                  <c:v>-26.361460000000001</c:v>
                </c:pt>
                <c:pt idx="10">
                  <c:v>-26.93899</c:v>
                </c:pt>
                <c:pt idx="11">
                  <c:v>-27.216670000000001</c:v>
                </c:pt>
                <c:pt idx="12">
                  <c:v>-27.255849999999999</c:v>
                </c:pt>
                <c:pt idx="13">
                  <c:v>-27.107510000000001</c:v>
                </c:pt>
                <c:pt idx="14">
                  <c:v>-26.813179999999999</c:v>
                </c:pt>
                <c:pt idx="15">
                  <c:v>-26.406009999999998</c:v>
                </c:pt>
                <c:pt idx="16">
                  <c:v>-25.91235</c:v>
                </c:pt>
                <c:pt idx="17">
                  <c:v>-25.352900000000002</c:v>
                </c:pt>
                <c:pt idx="18">
                  <c:v>-24.74399</c:v>
                </c:pt>
                <c:pt idx="19">
                  <c:v>-24.098379999999999</c:v>
                </c:pt>
                <c:pt idx="20">
                  <c:v>-23.426079999999999</c:v>
                </c:pt>
                <c:pt idx="21">
                  <c:v>-22.73489</c:v>
                </c:pt>
                <c:pt idx="22">
                  <c:v>-22.03088</c:v>
                </c:pt>
                <c:pt idx="23">
                  <c:v>-21.318729999999999</c:v>
                </c:pt>
                <c:pt idx="24">
                  <c:v>-20.602029999999999</c:v>
                </c:pt>
                <c:pt idx="25">
                  <c:v>-19.883510000000001</c:v>
                </c:pt>
                <c:pt idx="26">
                  <c:v>-19.165199999999999</c:v>
                </c:pt>
                <c:pt idx="27">
                  <c:v>-18.448540000000001</c:v>
                </c:pt>
                <c:pt idx="28">
                  <c:v>-17.734559999999998</c:v>
                </c:pt>
                <c:pt idx="29">
                  <c:v>-17.023900000000001</c:v>
                </c:pt>
                <c:pt idx="30">
                  <c:v>-16.316929999999999</c:v>
                </c:pt>
                <c:pt idx="31">
                  <c:v>-15.613759999999999</c:v>
                </c:pt>
                <c:pt idx="32">
                  <c:v>-14.91433</c:v>
                </c:pt>
                <c:pt idx="33">
                  <c:v>-14.21841</c:v>
                </c:pt>
                <c:pt idx="34">
                  <c:v>-13.525650000000001</c:v>
                </c:pt>
                <c:pt idx="35">
                  <c:v>-12.835610000000001</c:v>
                </c:pt>
                <c:pt idx="36">
                  <c:v>-12.14775</c:v>
                </c:pt>
                <c:pt idx="37">
                  <c:v>-11.46147</c:v>
                </c:pt>
                <c:pt idx="38">
                  <c:v>-10.77614</c:v>
                </c:pt>
                <c:pt idx="39">
                  <c:v>-10.091049999999999</c:v>
                </c:pt>
                <c:pt idx="40">
                  <c:v>-9.4054789999999997</c:v>
                </c:pt>
                <c:pt idx="41">
                  <c:v>-8.7186769999999996</c:v>
                </c:pt>
                <c:pt idx="42">
                  <c:v>-8.0298639999999999</c:v>
                </c:pt>
                <c:pt idx="43">
                  <c:v>-7.3382440000000004</c:v>
                </c:pt>
                <c:pt idx="44">
                  <c:v>-6.6430049999999996</c:v>
                </c:pt>
                <c:pt idx="45">
                  <c:v>-5.9433199999999999</c:v>
                </c:pt>
                <c:pt idx="46">
                  <c:v>-5.2383519999999999</c:v>
                </c:pt>
                <c:pt idx="47">
                  <c:v>-4.5272490000000003</c:v>
                </c:pt>
                <c:pt idx="48">
                  <c:v>-3.8091520000000001</c:v>
                </c:pt>
                <c:pt idx="49">
                  <c:v>-3.0831900000000001</c:v>
                </c:pt>
                <c:pt idx="50">
                  <c:v>-2.3484829999999999</c:v>
                </c:pt>
                <c:pt idx="51">
                  <c:v>-1.6041430000000001</c:v>
                </c:pt>
                <c:pt idx="52">
                  <c:v>-0.84926999999999997</c:v>
                </c:pt>
                <c:pt idx="53">
                  <c:v>-8.2959400000000003E-2</c:v>
                </c:pt>
                <c:pt idx="54">
                  <c:v>0.69570399999999999</c:v>
                </c:pt>
                <c:pt idx="55">
                  <c:v>1.4876400000000001</c:v>
                </c:pt>
                <c:pt idx="56">
                  <c:v>2.2937750000000001</c:v>
                </c:pt>
                <c:pt idx="57">
                  <c:v>3.1150340000000001</c:v>
                </c:pt>
                <c:pt idx="58">
                  <c:v>3.9523459999999999</c:v>
                </c:pt>
                <c:pt idx="59">
                  <c:v>4.8066300000000002</c:v>
                </c:pt>
                <c:pt idx="60">
                  <c:v>5.6787989999999997</c:v>
                </c:pt>
                <c:pt idx="61">
                  <c:v>6.569744</c:v>
                </c:pt>
                <c:pt idx="62">
                  <c:v>7.4803350000000002</c:v>
                </c:pt>
                <c:pt idx="63">
                  <c:v>8.4114009999999997</c:v>
                </c:pt>
                <c:pt idx="64">
                  <c:v>9.3637230000000002</c:v>
                </c:pt>
                <c:pt idx="65">
                  <c:v>10.338010000000001</c:v>
                </c:pt>
                <c:pt idx="66">
                  <c:v>11.334899999999999</c:v>
                </c:pt>
                <c:pt idx="67">
                  <c:v>12.354900000000001</c:v>
                </c:pt>
                <c:pt idx="68">
                  <c:v>13.39837</c:v>
                </c:pt>
                <c:pt idx="69">
                  <c:v>14.46552</c:v>
                </c:pt>
                <c:pt idx="70">
                  <c:v>15.5563</c:v>
                </c:pt>
                <c:pt idx="71">
                  <c:v>16.670390000000001</c:v>
                </c:pt>
                <c:pt idx="72">
                  <c:v>17.807130000000001</c:v>
                </c:pt>
                <c:pt idx="73">
                  <c:v>18.96538</c:v>
                </c:pt>
                <c:pt idx="74">
                  <c:v>20.1435</c:v>
                </c:pt>
                <c:pt idx="75">
                  <c:v>21.33914</c:v>
                </c:pt>
                <c:pt idx="76">
                  <c:v>22.549109999999999</c:v>
                </c:pt>
                <c:pt idx="77">
                  <c:v>23.769169999999999</c:v>
                </c:pt>
                <c:pt idx="78">
                  <c:v>24.993729999999999</c:v>
                </c:pt>
                <c:pt idx="79">
                  <c:v>26.215610000000002</c:v>
                </c:pt>
                <c:pt idx="80">
                  <c:v>27.42549</c:v>
                </c:pt>
                <c:pt idx="81">
                  <c:v>28.611499999999999</c:v>
                </c:pt>
                <c:pt idx="82">
                  <c:v>29.758469999999999</c:v>
                </c:pt>
                <c:pt idx="83">
                  <c:v>30.847100000000001</c:v>
                </c:pt>
                <c:pt idx="84">
                  <c:v>31.852889999999999</c:v>
                </c:pt>
                <c:pt idx="85">
                  <c:v>32.74483</c:v>
                </c:pt>
                <c:pt idx="86">
                  <c:v>33.483739999999997</c:v>
                </c:pt>
                <c:pt idx="87">
                  <c:v>34.020569999999999</c:v>
                </c:pt>
                <c:pt idx="88">
                  <c:v>34.29421</c:v>
                </c:pt>
                <c:pt idx="89">
                  <c:v>34.230159999999998</c:v>
                </c:pt>
                <c:pt idx="90">
                  <c:v>33.739490000000004</c:v>
                </c:pt>
                <c:pt idx="91">
                  <c:v>32.721260000000001</c:v>
                </c:pt>
                <c:pt idx="92">
                  <c:v>31.06878</c:v>
                </c:pt>
                <c:pt idx="93">
                  <c:v>28.68563</c:v>
                </c:pt>
                <c:pt idx="94">
                  <c:v>25.510750000000002</c:v>
                </c:pt>
                <c:pt idx="95">
                  <c:v>21.557300000000001</c:v>
                </c:pt>
                <c:pt idx="96">
                  <c:v>16.951550000000001</c:v>
                </c:pt>
                <c:pt idx="97">
                  <c:v>11.966519999999999</c:v>
                </c:pt>
                <c:pt idx="98">
                  <c:v>7.0240210000000003</c:v>
                </c:pt>
                <c:pt idx="99">
                  <c:v>2.414336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A77-4668-8C9E-CCC3F96EFB2B}"/>
            </c:ext>
          </c:extLst>
        </c:ser>
        <c:ser>
          <c:idx val="12"/>
          <c:order val="3"/>
          <c:tx>
            <c:strRef>
              <c:f>'hor distribution of stress'!$DN$5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stress'!$DP$7:$DP$16</c:f>
              <c:numCache>
                <c:formatCode>General</c:formatCode>
                <c:ptCount val="10"/>
                <c:pt idx="0">
                  <c:v>13500</c:v>
                </c:pt>
                <c:pt idx="1">
                  <c:v>16500</c:v>
                </c:pt>
                <c:pt idx="2">
                  <c:v>19500</c:v>
                </c:pt>
                <c:pt idx="3">
                  <c:v>22500</c:v>
                </c:pt>
                <c:pt idx="4">
                  <c:v>25500</c:v>
                </c:pt>
                <c:pt idx="5">
                  <c:v>28500</c:v>
                </c:pt>
                <c:pt idx="6">
                  <c:v>31500</c:v>
                </c:pt>
                <c:pt idx="7">
                  <c:v>34500</c:v>
                </c:pt>
                <c:pt idx="8">
                  <c:v>37500</c:v>
                </c:pt>
                <c:pt idx="9">
                  <c:v>40500</c:v>
                </c:pt>
              </c:numCache>
            </c:numRef>
          </c:xVal>
          <c:yVal>
            <c:numRef>
              <c:f>'hor distribution of stress'!$DN$7:$DN$16</c:f>
              <c:numCache>
                <c:formatCode>General</c:formatCode>
                <c:ptCount val="10"/>
                <c:pt idx="0">
                  <c:v>-19.917584743999999</c:v>
                </c:pt>
                <c:pt idx="1">
                  <c:v>-28.607212663999999</c:v>
                </c:pt>
                <c:pt idx="2">
                  <c:v>-19.589151447999999</c:v>
                </c:pt>
                <c:pt idx="3">
                  <c:v>-13.012669816000001</c:v>
                </c:pt>
                <c:pt idx="4">
                  <c:v>-6.5352053400000596</c:v>
                </c:pt>
                <c:pt idx="5">
                  <c:v>0.49011179999996202</c:v>
                </c:pt>
                <c:pt idx="6">
                  <c:v>8.7470866840000099</c:v>
                </c:pt>
                <c:pt idx="7">
                  <c:v>19.0180308240001</c:v>
                </c:pt>
                <c:pt idx="8">
                  <c:v>34.494228040000003</c:v>
                </c:pt>
                <c:pt idx="9">
                  <c:v>25.440638999999901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A77-4668-8C9E-CCC3F96EFB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45000"/>
          <c:min val="1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5000"/>
        <c:dispUnits>
          <c:builtInUnit val="thousands"/>
        </c:dispUnits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layout>
            <c:manualLayout>
              <c:xMode val="edge"/>
              <c:yMode val="edge"/>
              <c:x val="0.12918910945979625"/>
              <c:y val="0.33818749999999997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  <c:spPr>
        <a:ln>
          <a:solidFill>
            <a:schemeClr val="bg1">
              <a:lumMod val="85000"/>
            </a:schemeClr>
          </a:solidFill>
        </a:ln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56939059638298"/>
          <c:y val="2.0344776335202163E-2"/>
          <c:w val="0.77025376828541459"/>
          <c:h val="0.86570625000000001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stress'!$CX$5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stress'!$CW$7:$CW$17</c:f>
              <c:numCache>
                <c:formatCode>General</c:formatCode>
                <c:ptCount val="11"/>
                <c:pt idx="0">
                  <c:v>12000</c:v>
                </c:pt>
                <c:pt idx="1">
                  <c:v>15000</c:v>
                </c:pt>
                <c:pt idx="2">
                  <c:v>18000</c:v>
                </c:pt>
                <c:pt idx="3">
                  <c:v>21000</c:v>
                </c:pt>
                <c:pt idx="4">
                  <c:v>24000</c:v>
                </c:pt>
                <c:pt idx="5">
                  <c:v>27000</c:v>
                </c:pt>
                <c:pt idx="6">
                  <c:v>30000</c:v>
                </c:pt>
                <c:pt idx="7">
                  <c:v>33000</c:v>
                </c:pt>
                <c:pt idx="8">
                  <c:v>36000</c:v>
                </c:pt>
                <c:pt idx="9">
                  <c:v>39000</c:v>
                </c:pt>
                <c:pt idx="10">
                  <c:v>42000</c:v>
                </c:pt>
              </c:numCache>
            </c:numRef>
          </c:xVal>
          <c:yVal>
            <c:numRef>
              <c:f>'hor distribution of stress'!$CX$7:$CX$17</c:f>
              <c:numCache>
                <c:formatCode>General</c:formatCode>
                <c:ptCount val="11"/>
                <c:pt idx="0">
                  <c:v>-10.55585</c:v>
                </c:pt>
                <c:pt idx="1">
                  <c:v>-11.652189999999999</c:v>
                </c:pt>
                <c:pt idx="2">
                  <c:v>-11.50366</c:v>
                </c:pt>
                <c:pt idx="3">
                  <c:v>-8.6986559999999997</c:v>
                </c:pt>
                <c:pt idx="4">
                  <c:v>-5.4278279999999999</c:v>
                </c:pt>
                <c:pt idx="5">
                  <c:v>-1.831618</c:v>
                </c:pt>
                <c:pt idx="6">
                  <c:v>2.222912</c:v>
                </c:pt>
                <c:pt idx="7">
                  <c:v>6.8537090000000003</c:v>
                </c:pt>
                <c:pt idx="8">
                  <c:v>11.79163</c:v>
                </c:pt>
                <c:pt idx="9">
                  <c:v>13.78049</c:v>
                </c:pt>
                <c:pt idx="10">
                  <c:v>13.293229999999999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1FD4-474A-8F71-41C7053A3C22}"/>
            </c:ext>
          </c:extLst>
        </c:ser>
        <c:ser>
          <c:idx val="5"/>
          <c:order val="1"/>
          <c:tx>
            <c:strRef>
              <c:f>'hor distribution of stress'!$CR$5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stress'!$CQ$7:$CQ$37</c:f>
              <c:numCache>
                <c:formatCode>General</c:formatCode>
                <c:ptCount val="31"/>
                <c:pt idx="0">
                  <c:v>12000</c:v>
                </c:pt>
                <c:pt idx="1">
                  <c:v>13000</c:v>
                </c:pt>
                <c:pt idx="2">
                  <c:v>14000</c:v>
                </c:pt>
                <c:pt idx="3">
                  <c:v>15000</c:v>
                </c:pt>
                <c:pt idx="4">
                  <c:v>16000</c:v>
                </c:pt>
                <c:pt idx="5">
                  <c:v>17000</c:v>
                </c:pt>
                <c:pt idx="6">
                  <c:v>18000</c:v>
                </c:pt>
                <c:pt idx="7">
                  <c:v>19000</c:v>
                </c:pt>
                <c:pt idx="8">
                  <c:v>20000</c:v>
                </c:pt>
                <c:pt idx="9">
                  <c:v>21000</c:v>
                </c:pt>
                <c:pt idx="10">
                  <c:v>22000</c:v>
                </c:pt>
                <c:pt idx="11">
                  <c:v>23000</c:v>
                </c:pt>
                <c:pt idx="12">
                  <c:v>24000</c:v>
                </c:pt>
                <c:pt idx="13">
                  <c:v>25000</c:v>
                </c:pt>
                <c:pt idx="14">
                  <c:v>26000</c:v>
                </c:pt>
                <c:pt idx="15">
                  <c:v>27000</c:v>
                </c:pt>
                <c:pt idx="16">
                  <c:v>28000</c:v>
                </c:pt>
                <c:pt idx="17">
                  <c:v>29000</c:v>
                </c:pt>
                <c:pt idx="18">
                  <c:v>30000</c:v>
                </c:pt>
                <c:pt idx="19">
                  <c:v>31000</c:v>
                </c:pt>
                <c:pt idx="20">
                  <c:v>32000</c:v>
                </c:pt>
                <c:pt idx="21">
                  <c:v>33000</c:v>
                </c:pt>
                <c:pt idx="22">
                  <c:v>34000</c:v>
                </c:pt>
                <c:pt idx="23">
                  <c:v>35000</c:v>
                </c:pt>
                <c:pt idx="24">
                  <c:v>36000</c:v>
                </c:pt>
                <c:pt idx="25">
                  <c:v>37000</c:v>
                </c:pt>
                <c:pt idx="26">
                  <c:v>38000</c:v>
                </c:pt>
                <c:pt idx="27">
                  <c:v>39000</c:v>
                </c:pt>
                <c:pt idx="28">
                  <c:v>40000</c:v>
                </c:pt>
                <c:pt idx="29">
                  <c:v>41000</c:v>
                </c:pt>
                <c:pt idx="30">
                  <c:v>42000</c:v>
                </c:pt>
              </c:numCache>
            </c:numRef>
          </c:xVal>
          <c:yVal>
            <c:numRef>
              <c:f>'hor distribution of stress'!$CR$7:$CR$37</c:f>
              <c:numCache>
                <c:formatCode>General</c:formatCode>
                <c:ptCount val="31"/>
                <c:pt idx="0">
                  <c:v>-2.8349579999999999</c:v>
                </c:pt>
                <c:pt idx="1">
                  <c:v>-5.5790470000000001</c:v>
                </c:pt>
                <c:pt idx="2">
                  <c:v>-9.9128559999999997</c:v>
                </c:pt>
                <c:pt idx="3">
                  <c:v>-11.889010000000001</c:v>
                </c:pt>
                <c:pt idx="4">
                  <c:v>-12.20007</c:v>
                </c:pt>
                <c:pt idx="5">
                  <c:v>-11.83731</c:v>
                </c:pt>
                <c:pt idx="6">
                  <c:v>-11.153919999999999</c:v>
                </c:pt>
                <c:pt idx="7">
                  <c:v>-10.302099999999999</c:v>
                </c:pt>
                <c:pt idx="8">
                  <c:v>-9.35581</c:v>
                </c:pt>
                <c:pt idx="9">
                  <c:v>-8.3535020000000006</c:v>
                </c:pt>
                <c:pt idx="10">
                  <c:v>-7.3147659999999997</c:v>
                </c:pt>
                <c:pt idx="11">
                  <c:v>-6.2480029999999998</c:v>
                </c:pt>
                <c:pt idx="12">
                  <c:v>-5.1547429999999999</c:v>
                </c:pt>
                <c:pt idx="13">
                  <c:v>-4.032324</c:v>
                </c:pt>
                <c:pt idx="14">
                  <c:v>-2.875588</c:v>
                </c:pt>
                <c:pt idx="15">
                  <c:v>-1.6779660000000001</c:v>
                </c:pt>
                <c:pt idx="16">
                  <c:v>-0.43220500000000001</c:v>
                </c:pt>
                <c:pt idx="17">
                  <c:v>0.86902400000000002</c:v>
                </c:pt>
                <c:pt idx="18">
                  <c:v>2.23244</c:v>
                </c:pt>
                <c:pt idx="19">
                  <c:v>3.6631209999999998</c:v>
                </c:pt>
                <c:pt idx="20">
                  <c:v>5.1628879999999997</c:v>
                </c:pt>
                <c:pt idx="21">
                  <c:v>6.7276920000000002</c:v>
                </c:pt>
                <c:pt idx="22">
                  <c:v>8.3434969999999993</c:v>
                </c:pt>
                <c:pt idx="23">
                  <c:v>9.9795590000000001</c:v>
                </c:pt>
                <c:pt idx="24">
                  <c:v>11.57663</c:v>
                </c:pt>
                <c:pt idx="25">
                  <c:v>13.021710000000001</c:v>
                </c:pt>
                <c:pt idx="26">
                  <c:v>14.086360000000001</c:v>
                </c:pt>
                <c:pt idx="27">
                  <c:v>14.25442</c:v>
                </c:pt>
                <c:pt idx="28">
                  <c:v>12.145390000000001</c:v>
                </c:pt>
                <c:pt idx="29">
                  <c:v>6.8662400000000003</c:v>
                </c:pt>
                <c:pt idx="30">
                  <c:v>3.4654739999999999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1FD4-474A-8F71-41C7053A3C22}"/>
            </c:ext>
          </c:extLst>
        </c:ser>
        <c:ser>
          <c:idx val="1"/>
          <c:order val="2"/>
          <c:tx>
            <c:strRef>
              <c:f>'hor distribution of stress'!$CK$5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stress'!$CJ$7:$CJ$106</c:f>
              <c:numCache>
                <c:formatCode>General</c:formatCode>
                <c:ptCount val="100"/>
                <c:pt idx="0">
                  <c:v>12150</c:v>
                </c:pt>
                <c:pt idx="1">
                  <c:v>12450</c:v>
                </c:pt>
                <c:pt idx="2">
                  <c:v>12750</c:v>
                </c:pt>
                <c:pt idx="3">
                  <c:v>13050</c:v>
                </c:pt>
                <c:pt idx="4">
                  <c:v>13350</c:v>
                </c:pt>
                <c:pt idx="5">
                  <c:v>13650</c:v>
                </c:pt>
                <c:pt idx="6">
                  <c:v>13950</c:v>
                </c:pt>
                <c:pt idx="7">
                  <c:v>14250</c:v>
                </c:pt>
                <c:pt idx="8">
                  <c:v>14550</c:v>
                </c:pt>
                <c:pt idx="9">
                  <c:v>14850</c:v>
                </c:pt>
                <c:pt idx="10">
                  <c:v>15150</c:v>
                </c:pt>
                <c:pt idx="11">
                  <c:v>15450</c:v>
                </c:pt>
                <c:pt idx="12">
                  <c:v>15750</c:v>
                </c:pt>
                <c:pt idx="13">
                  <c:v>16050</c:v>
                </c:pt>
                <c:pt idx="14">
                  <c:v>16350</c:v>
                </c:pt>
                <c:pt idx="15">
                  <c:v>16650</c:v>
                </c:pt>
                <c:pt idx="16">
                  <c:v>16950</c:v>
                </c:pt>
                <c:pt idx="17">
                  <c:v>17250</c:v>
                </c:pt>
                <c:pt idx="18">
                  <c:v>17550</c:v>
                </c:pt>
                <c:pt idx="19">
                  <c:v>17850</c:v>
                </c:pt>
                <c:pt idx="20">
                  <c:v>18150</c:v>
                </c:pt>
                <c:pt idx="21">
                  <c:v>18450</c:v>
                </c:pt>
                <c:pt idx="22">
                  <c:v>18750</c:v>
                </c:pt>
                <c:pt idx="23">
                  <c:v>19050</c:v>
                </c:pt>
                <c:pt idx="24">
                  <c:v>19350</c:v>
                </c:pt>
                <c:pt idx="25">
                  <c:v>19650</c:v>
                </c:pt>
                <c:pt idx="26">
                  <c:v>19950</c:v>
                </c:pt>
                <c:pt idx="27">
                  <c:v>20250</c:v>
                </c:pt>
                <c:pt idx="28">
                  <c:v>20550</c:v>
                </c:pt>
                <c:pt idx="29">
                  <c:v>20850</c:v>
                </c:pt>
                <c:pt idx="30">
                  <c:v>21150</c:v>
                </c:pt>
                <c:pt idx="31">
                  <c:v>21450</c:v>
                </c:pt>
                <c:pt idx="32">
                  <c:v>21750</c:v>
                </c:pt>
                <c:pt idx="33">
                  <c:v>22050</c:v>
                </c:pt>
                <c:pt idx="34">
                  <c:v>22350</c:v>
                </c:pt>
                <c:pt idx="35">
                  <c:v>22650</c:v>
                </c:pt>
                <c:pt idx="36">
                  <c:v>22950</c:v>
                </c:pt>
                <c:pt idx="37">
                  <c:v>23250</c:v>
                </c:pt>
                <c:pt idx="38">
                  <c:v>23550</c:v>
                </c:pt>
                <c:pt idx="39">
                  <c:v>23850</c:v>
                </c:pt>
                <c:pt idx="40">
                  <c:v>24150</c:v>
                </c:pt>
                <c:pt idx="41">
                  <c:v>24450</c:v>
                </c:pt>
                <c:pt idx="42">
                  <c:v>24750</c:v>
                </c:pt>
                <c:pt idx="43">
                  <c:v>25050</c:v>
                </c:pt>
                <c:pt idx="44">
                  <c:v>25350</c:v>
                </c:pt>
                <c:pt idx="45">
                  <c:v>25650</c:v>
                </c:pt>
                <c:pt idx="46">
                  <c:v>25950</c:v>
                </c:pt>
                <c:pt idx="47">
                  <c:v>26250</c:v>
                </c:pt>
                <c:pt idx="48">
                  <c:v>26550</c:v>
                </c:pt>
                <c:pt idx="49">
                  <c:v>26850</c:v>
                </c:pt>
                <c:pt idx="50">
                  <c:v>27150</c:v>
                </c:pt>
                <c:pt idx="51">
                  <c:v>27450</c:v>
                </c:pt>
                <c:pt idx="52">
                  <c:v>27750</c:v>
                </c:pt>
                <c:pt idx="53">
                  <c:v>28050</c:v>
                </c:pt>
                <c:pt idx="54">
                  <c:v>28350</c:v>
                </c:pt>
                <c:pt idx="55">
                  <c:v>28650</c:v>
                </c:pt>
                <c:pt idx="56">
                  <c:v>28950</c:v>
                </c:pt>
                <c:pt idx="57">
                  <c:v>29250</c:v>
                </c:pt>
                <c:pt idx="58">
                  <c:v>29550</c:v>
                </c:pt>
                <c:pt idx="59">
                  <c:v>29850</c:v>
                </c:pt>
                <c:pt idx="60">
                  <c:v>30150</c:v>
                </c:pt>
                <c:pt idx="61">
                  <c:v>30450</c:v>
                </c:pt>
                <c:pt idx="62">
                  <c:v>30750</c:v>
                </c:pt>
                <c:pt idx="63">
                  <c:v>31050</c:v>
                </c:pt>
                <c:pt idx="64">
                  <c:v>31350</c:v>
                </c:pt>
                <c:pt idx="65">
                  <c:v>31650</c:v>
                </c:pt>
                <c:pt idx="66">
                  <c:v>31950</c:v>
                </c:pt>
                <c:pt idx="67">
                  <c:v>32250</c:v>
                </c:pt>
                <c:pt idx="68">
                  <c:v>32550</c:v>
                </c:pt>
                <c:pt idx="69">
                  <c:v>32850</c:v>
                </c:pt>
                <c:pt idx="70">
                  <c:v>33150</c:v>
                </c:pt>
                <c:pt idx="71">
                  <c:v>33450</c:v>
                </c:pt>
                <c:pt idx="72">
                  <c:v>33750</c:v>
                </c:pt>
                <c:pt idx="73">
                  <c:v>34050</c:v>
                </c:pt>
                <c:pt idx="74">
                  <c:v>34350</c:v>
                </c:pt>
                <c:pt idx="75">
                  <c:v>34650</c:v>
                </c:pt>
                <c:pt idx="76">
                  <c:v>34950</c:v>
                </c:pt>
                <c:pt idx="77">
                  <c:v>35250</c:v>
                </c:pt>
                <c:pt idx="78">
                  <c:v>35550</c:v>
                </c:pt>
                <c:pt idx="79">
                  <c:v>35850</c:v>
                </c:pt>
                <c:pt idx="80">
                  <c:v>36150</c:v>
                </c:pt>
                <c:pt idx="81">
                  <c:v>36450</c:v>
                </c:pt>
                <c:pt idx="82">
                  <c:v>36750</c:v>
                </c:pt>
                <c:pt idx="83">
                  <c:v>37050</c:v>
                </c:pt>
                <c:pt idx="84">
                  <c:v>37350</c:v>
                </c:pt>
                <c:pt idx="85">
                  <c:v>37650</c:v>
                </c:pt>
                <c:pt idx="86">
                  <c:v>37950</c:v>
                </c:pt>
                <c:pt idx="87">
                  <c:v>38250</c:v>
                </c:pt>
                <c:pt idx="88">
                  <c:v>38550</c:v>
                </c:pt>
                <c:pt idx="89">
                  <c:v>38850</c:v>
                </c:pt>
                <c:pt idx="90">
                  <c:v>39150</c:v>
                </c:pt>
                <c:pt idx="91">
                  <c:v>39450</c:v>
                </c:pt>
                <c:pt idx="92">
                  <c:v>39750</c:v>
                </c:pt>
                <c:pt idx="93">
                  <c:v>40050</c:v>
                </c:pt>
                <c:pt idx="94">
                  <c:v>40350</c:v>
                </c:pt>
                <c:pt idx="95">
                  <c:v>40650</c:v>
                </c:pt>
                <c:pt idx="96">
                  <c:v>40950</c:v>
                </c:pt>
                <c:pt idx="97">
                  <c:v>41250</c:v>
                </c:pt>
                <c:pt idx="98">
                  <c:v>41550</c:v>
                </c:pt>
                <c:pt idx="99">
                  <c:v>41850</c:v>
                </c:pt>
              </c:numCache>
            </c:numRef>
          </c:xVal>
          <c:yVal>
            <c:numRef>
              <c:f>'hor distribution of stress'!$CK$7:$CK$106</c:f>
              <c:numCache>
                <c:formatCode>General</c:formatCode>
                <c:ptCount val="100"/>
                <c:pt idx="0">
                  <c:v>-0.75936400000000004</c:v>
                </c:pt>
                <c:pt idx="1">
                  <c:v>-2.4064369999999999</c:v>
                </c:pt>
                <c:pt idx="2">
                  <c:v>-4.0918809999999999</c:v>
                </c:pt>
                <c:pt idx="3">
                  <c:v>-5.6921999999999997</c:v>
                </c:pt>
                <c:pt idx="4">
                  <c:v>-7.1265669999999997</c:v>
                </c:pt>
                <c:pt idx="5">
                  <c:v>-8.3504919999999991</c:v>
                </c:pt>
                <c:pt idx="6">
                  <c:v>-9.3519009999999998</c:v>
                </c:pt>
                <c:pt idx="7">
                  <c:v>-10.140890000000001</c:v>
                </c:pt>
                <c:pt idx="8">
                  <c:v>-10.7399</c:v>
                </c:pt>
                <c:pt idx="9">
                  <c:v>-11.176489999999999</c:v>
                </c:pt>
                <c:pt idx="10">
                  <c:v>-11.477639999999999</c:v>
                </c:pt>
                <c:pt idx="11">
                  <c:v>-11.66779</c:v>
                </c:pt>
                <c:pt idx="12">
                  <c:v>-11.76746</c:v>
                </c:pt>
                <c:pt idx="13">
                  <c:v>-11.79368</c:v>
                </c:pt>
                <c:pt idx="14">
                  <c:v>-11.7601</c:v>
                </c:pt>
                <c:pt idx="15">
                  <c:v>-11.67775</c:v>
                </c:pt>
                <c:pt idx="16">
                  <c:v>-11.555429999999999</c:v>
                </c:pt>
                <c:pt idx="17">
                  <c:v>-11.40024</c:v>
                </c:pt>
                <c:pt idx="18">
                  <c:v>-11.217919999999999</c:v>
                </c:pt>
                <c:pt idx="19">
                  <c:v>-11.0131</c:v>
                </c:pt>
                <c:pt idx="20">
                  <c:v>-10.78961</c:v>
                </c:pt>
                <c:pt idx="21">
                  <c:v>-10.55057</c:v>
                </c:pt>
                <c:pt idx="22">
                  <c:v>-10.298550000000001</c:v>
                </c:pt>
                <c:pt idx="23">
                  <c:v>-10.035679999999999</c:v>
                </c:pt>
                <c:pt idx="24">
                  <c:v>-9.7637409999999996</c:v>
                </c:pt>
                <c:pt idx="25">
                  <c:v>-9.4841789999999992</c:v>
                </c:pt>
                <c:pt idx="26">
                  <c:v>-9.1982090000000003</c:v>
                </c:pt>
                <c:pt idx="27">
                  <c:v>-8.9068199999999997</c:v>
                </c:pt>
                <c:pt idx="28">
                  <c:v>-8.6108250000000002</c:v>
                </c:pt>
                <c:pt idx="29">
                  <c:v>-8.3108789999999999</c:v>
                </c:pt>
                <c:pt idx="30">
                  <c:v>-8.0075050000000001</c:v>
                </c:pt>
                <c:pt idx="31">
                  <c:v>-7.7011159999999999</c:v>
                </c:pt>
                <c:pt idx="32">
                  <c:v>-7.3920240000000002</c:v>
                </c:pt>
                <c:pt idx="33">
                  <c:v>-7.0804600000000004</c:v>
                </c:pt>
                <c:pt idx="34">
                  <c:v>-6.7665829999999998</c:v>
                </c:pt>
                <c:pt idx="35">
                  <c:v>-6.4504910000000004</c:v>
                </c:pt>
                <c:pt idx="36">
                  <c:v>-6.132231</c:v>
                </c:pt>
                <c:pt idx="37">
                  <c:v>-5.8118030000000003</c:v>
                </c:pt>
                <c:pt idx="38">
                  <c:v>-5.4891699999999997</c:v>
                </c:pt>
                <c:pt idx="39">
                  <c:v>-5.1642619999999999</c:v>
                </c:pt>
                <c:pt idx="40">
                  <c:v>-4.836983</c:v>
                </c:pt>
                <c:pt idx="41">
                  <c:v>-4.5072109999999999</c:v>
                </c:pt>
                <c:pt idx="42">
                  <c:v>-4.1748070000000004</c:v>
                </c:pt>
                <c:pt idx="43">
                  <c:v>-3.8396119999999998</c:v>
                </c:pt>
                <c:pt idx="44">
                  <c:v>-3.5014569999999998</c:v>
                </c:pt>
                <c:pt idx="45">
                  <c:v>-3.160158</c:v>
                </c:pt>
                <c:pt idx="46">
                  <c:v>-2.8155239999999999</c:v>
                </c:pt>
                <c:pt idx="47">
                  <c:v>-2.4673539999999998</c:v>
                </c:pt>
                <c:pt idx="48">
                  <c:v>-2.1154419999999998</c:v>
                </c:pt>
                <c:pt idx="49">
                  <c:v>-1.759579</c:v>
                </c:pt>
                <c:pt idx="50">
                  <c:v>-1.3995489999999999</c:v>
                </c:pt>
                <c:pt idx="51">
                  <c:v>-1.0351379999999999</c:v>
                </c:pt>
                <c:pt idx="52">
                  <c:v>-0.66613100000000003</c:v>
                </c:pt>
                <c:pt idx="53">
                  <c:v>-0.29231299999999999</c:v>
                </c:pt>
                <c:pt idx="54">
                  <c:v>8.6526199999999998E-2</c:v>
                </c:pt>
                <c:pt idx="55">
                  <c:v>0.47059299999999998</c:v>
                </c:pt>
                <c:pt idx="56">
                  <c:v>0.86008499999999999</c:v>
                </c:pt>
                <c:pt idx="57">
                  <c:v>1.2551909999999999</c:v>
                </c:pt>
                <c:pt idx="58">
                  <c:v>1.6560870000000001</c:v>
                </c:pt>
                <c:pt idx="59">
                  <c:v>2.0629300000000002</c:v>
                </c:pt>
                <c:pt idx="60">
                  <c:v>2.4758599999999999</c:v>
                </c:pt>
                <c:pt idx="61">
                  <c:v>2.89499</c:v>
                </c:pt>
                <c:pt idx="62">
                  <c:v>3.3204020000000001</c:v>
                </c:pt>
                <c:pt idx="63">
                  <c:v>3.7521409999999999</c:v>
                </c:pt>
                <c:pt idx="64">
                  <c:v>4.190207</c:v>
                </c:pt>
                <c:pt idx="65">
                  <c:v>4.6345470000000004</c:v>
                </c:pt>
                <c:pt idx="66">
                  <c:v>5.0850439999999999</c:v>
                </c:pt>
                <c:pt idx="67">
                  <c:v>5.541506</c:v>
                </c:pt>
                <c:pt idx="68">
                  <c:v>6.0036529999999999</c:v>
                </c:pt>
                <c:pt idx="69">
                  <c:v>6.4710989999999997</c:v>
                </c:pt>
                <c:pt idx="70">
                  <c:v>6.9433369999999996</c:v>
                </c:pt>
                <c:pt idx="71">
                  <c:v>7.4197150000000001</c:v>
                </c:pt>
                <c:pt idx="72">
                  <c:v>7.8994140000000002</c:v>
                </c:pt>
                <c:pt idx="73">
                  <c:v>8.3814150000000005</c:v>
                </c:pt>
                <c:pt idx="74">
                  <c:v>8.8644719999999992</c:v>
                </c:pt>
                <c:pt idx="75">
                  <c:v>9.3470610000000001</c:v>
                </c:pt>
                <c:pt idx="76">
                  <c:v>9.8273399999999995</c:v>
                </c:pt>
                <c:pt idx="77">
                  <c:v>10.30308</c:v>
                </c:pt>
                <c:pt idx="78">
                  <c:v>10.771610000000001</c:v>
                </c:pt>
                <c:pt idx="79">
                  <c:v>11.22969</c:v>
                </c:pt>
                <c:pt idx="80">
                  <c:v>11.673439999999999</c:v>
                </c:pt>
                <c:pt idx="81">
                  <c:v>12.09815</c:v>
                </c:pt>
                <c:pt idx="82">
                  <c:v>12.49813</c:v>
                </c:pt>
                <c:pt idx="83">
                  <c:v>12.866440000000001</c:v>
                </c:pt>
                <c:pt idx="84">
                  <c:v>13.19459</c:v>
                </c:pt>
                <c:pt idx="85">
                  <c:v>13.472149999999999</c:v>
                </c:pt>
                <c:pt idx="86">
                  <c:v>13.68624</c:v>
                </c:pt>
                <c:pt idx="87">
                  <c:v>13.82091</c:v>
                </c:pt>
                <c:pt idx="88">
                  <c:v>13.85651</c:v>
                </c:pt>
                <c:pt idx="89">
                  <c:v>13.76886</c:v>
                </c:pt>
                <c:pt idx="90">
                  <c:v>13.529019999999999</c:v>
                </c:pt>
                <c:pt idx="91">
                  <c:v>13.10291</c:v>
                </c:pt>
                <c:pt idx="92">
                  <c:v>12.453469999999999</c:v>
                </c:pt>
                <c:pt idx="93">
                  <c:v>11.543419999999999</c:v>
                </c:pt>
                <c:pt idx="94">
                  <c:v>10.343529999999999</c:v>
                </c:pt>
                <c:pt idx="95">
                  <c:v>8.842371</c:v>
                </c:pt>
                <c:pt idx="96">
                  <c:v>7.060168</c:v>
                </c:pt>
                <c:pt idx="97">
                  <c:v>5.0612919999999999</c:v>
                </c:pt>
                <c:pt idx="98">
                  <c:v>2.9599030000000002</c:v>
                </c:pt>
                <c:pt idx="99">
                  <c:v>0.92049099999999995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1FD4-474A-8F71-41C7053A3C22}"/>
            </c:ext>
          </c:extLst>
        </c:ser>
        <c:ser>
          <c:idx val="12"/>
          <c:order val="3"/>
          <c:tx>
            <c:strRef>
              <c:f>'hor distribution of stress'!$DK$5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stress'!$DP$7:$DP$16</c:f>
              <c:numCache>
                <c:formatCode>General</c:formatCode>
                <c:ptCount val="10"/>
                <c:pt idx="0">
                  <c:v>13500</c:v>
                </c:pt>
                <c:pt idx="1">
                  <c:v>16500</c:v>
                </c:pt>
                <c:pt idx="2">
                  <c:v>19500</c:v>
                </c:pt>
                <c:pt idx="3">
                  <c:v>22500</c:v>
                </c:pt>
                <c:pt idx="4">
                  <c:v>25500</c:v>
                </c:pt>
                <c:pt idx="5">
                  <c:v>28500</c:v>
                </c:pt>
                <c:pt idx="6">
                  <c:v>31500</c:v>
                </c:pt>
                <c:pt idx="7">
                  <c:v>34500</c:v>
                </c:pt>
                <c:pt idx="8">
                  <c:v>37500</c:v>
                </c:pt>
                <c:pt idx="9">
                  <c:v>40500</c:v>
                </c:pt>
              </c:numCache>
            </c:numRef>
          </c:xVal>
          <c:yVal>
            <c:numRef>
              <c:f>'hor distribution of stress'!$DK$7:$DK$16</c:f>
              <c:numCache>
                <c:formatCode>General</c:formatCode>
                <c:ptCount val="10"/>
                <c:pt idx="0">
                  <c:v>-9.3488448000000002</c:v>
                </c:pt>
                <c:pt idx="1">
                  <c:v>-12.210733400000001</c:v>
                </c:pt>
                <c:pt idx="2">
                  <c:v>-9.1459093999999901</c:v>
                </c:pt>
                <c:pt idx="3">
                  <c:v>-6.3038184000000097</c:v>
                </c:pt>
                <c:pt idx="4">
                  <c:v>-3.2739305000000001</c:v>
                </c:pt>
                <c:pt idx="5">
                  <c:v>7.6114720000013902E-2</c:v>
                </c:pt>
                <c:pt idx="6">
                  <c:v>3.9073808200000002</c:v>
                </c:pt>
                <c:pt idx="7">
                  <c:v>8.3619354000000001</c:v>
                </c:pt>
                <c:pt idx="8">
                  <c:v>13.900406</c:v>
                </c:pt>
                <c:pt idx="9">
                  <c:v>11.662625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1FD4-474A-8F71-41C7053A3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45000"/>
          <c:min val="1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5000"/>
        <c:dispUnits>
          <c:builtInUnit val="thousands"/>
        </c:dispUnits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layout>
            <c:manualLayout>
              <c:xMode val="edge"/>
              <c:yMode val="edge"/>
              <c:x val="8.8106594107896355E-2"/>
              <c:y val="0.36464583333333334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  <c:spPr>
        <a:ln>
          <a:solidFill>
            <a:schemeClr val="bg1">
              <a:lumMod val="85000"/>
            </a:schemeClr>
          </a:solidFill>
        </a:ln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65580400664983"/>
          <c:y val="2.0344776335202163E-2"/>
          <c:w val="0.7700981419609052"/>
          <c:h val="0.86747027777777774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stress'!$X$5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stress'!$V$7:$V$27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'hor distribution of stress'!$X$7:$X$27</c:f>
              <c:numCache>
                <c:formatCode>General</c:formatCode>
                <c:ptCount val="21"/>
                <c:pt idx="0">
                  <c:v>-0.49889600000000001</c:v>
                </c:pt>
                <c:pt idx="1">
                  <c:v>-3.6157089999999998</c:v>
                </c:pt>
                <c:pt idx="2">
                  <c:v>-8.4918779999999998</c:v>
                </c:pt>
                <c:pt idx="3">
                  <c:v>-9.7495750000000001</c:v>
                </c:pt>
                <c:pt idx="4">
                  <c:v>-11.08906</c:v>
                </c:pt>
                <c:pt idx="5">
                  <c:v>-12.95635</c:v>
                </c:pt>
                <c:pt idx="6">
                  <c:v>-14.80795</c:v>
                </c:pt>
                <c:pt idx="7">
                  <c:v>-16.893750000000001</c:v>
                </c:pt>
                <c:pt idx="8">
                  <c:v>-19.16563</c:v>
                </c:pt>
                <c:pt idx="9">
                  <c:v>-21.305949999999999</c:v>
                </c:pt>
                <c:pt idx="10">
                  <c:v>-23.202490000000001</c:v>
                </c:pt>
                <c:pt idx="11">
                  <c:v>-24.989789999999999</c:v>
                </c:pt>
                <c:pt idx="12">
                  <c:v>-27.053519999999999</c:v>
                </c:pt>
                <c:pt idx="13">
                  <c:v>-29.409050000000001</c:v>
                </c:pt>
                <c:pt idx="14">
                  <c:v>-31.703959999999999</c:v>
                </c:pt>
                <c:pt idx="15">
                  <c:v>-34.740960000000001</c:v>
                </c:pt>
                <c:pt idx="16">
                  <c:v>-40.097999999999999</c:v>
                </c:pt>
                <c:pt idx="17">
                  <c:v>-34.922890000000002</c:v>
                </c:pt>
                <c:pt idx="18">
                  <c:v>-15.17502</c:v>
                </c:pt>
                <c:pt idx="19">
                  <c:v>-4.3012300000000003</c:v>
                </c:pt>
                <c:pt idx="20">
                  <c:v>-1.1523369999999999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0BFE-4C5A-91AE-C78B6796F4C9}"/>
            </c:ext>
          </c:extLst>
        </c:ser>
        <c:ser>
          <c:idx val="5"/>
          <c:order val="1"/>
          <c:tx>
            <c:strRef>
              <c:f>'hor distribution of stress'!$R$5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stress'!$P$7:$P$67</c:f>
              <c:numCache>
                <c:formatCode>General</c:formatCode>
                <c:ptCount val="6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</c:numCache>
            </c:numRef>
          </c:xVal>
          <c:yVal>
            <c:numRef>
              <c:f>'hor distribution of stress'!$R$7:$R$67</c:f>
              <c:numCache>
                <c:formatCode>General</c:formatCode>
                <c:ptCount val="61"/>
                <c:pt idx="0">
                  <c:v>0.70991300000000002</c:v>
                </c:pt>
                <c:pt idx="1">
                  <c:v>1.2182459999999999</c:v>
                </c:pt>
                <c:pt idx="2">
                  <c:v>1.4265479999999999</c:v>
                </c:pt>
                <c:pt idx="3">
                  <c:v>0.137514</c:v>
                </c:pt>
                <c:pt idx="4">
                  <c:v>-2.3834689999999998</c:v>
                </c:pt>
                <c:pt idx="5">
                  <c:v>-7.5004429999999997</c:v>
                </c:pt>
                <c:pt idx="6">
                  <c:v>-12.67521</c:v>
                </c:pt>
                <c:pt idx="7">
                  <c:v>-12.02956</c:v>
                </c:pt>
                <c:pt idx="8">
                  <c:v>-10.0581</c:v>
                </c:pt>
                <c:pt idx="9">
                  <c:v>-9.5859970000000008</c:v>
                </c:pt>
                <c:pt idx="10">
                  <c:v>-10.07174</c:v>
                </c:pt>
                <c:pt idx="11">
                  <c:v>-11.08713</c:v>
                </c:pt>
                <c:pt idx="12">
                  <c:v>-12.176769999999999</c:v>
                </c:pt>
                <c:pt idx="13">
                  <c:v>-12.96923</c:v>
                </c:pt>
                <c:pt idx="14">
                  <c:v>-13.399990000000001</c:v>
                </c:pt>
                <c:pt idx="15">
                  <c:v>-13.67989</c:v>
                </c:pt>
                <c:pt idx="16">
                  <c:v>-14.024839999999999</c:v>
                </c:pt>
                <c:pt idx="17">
                  <c:v>-14.49441</c:v>
                </c:pt>
                <c:pt idx="18">
                  <c:v>-15.07067</c:v>
                </c:pt>
                <c:pt idx="19">
                  <c:v>-15.72658</c:v>
                </c:pt>
                <c:pt idx="20">
                  <c:v>-16.43871</c:v>
                </c:pt>
                <c:pt idx="21">
                  <c:v>-17.187190000000001</c:v>
                </c:pt>
                <c:pt idx="22">
                  <c:v>-17.955079999999999</c:v>
                </c:pt>
                <c:pt idx="23">
                  <c:v>-18.727889999999999</c:v>
                </c:pt>
                <c:pt idx="24">
                  <c:v>-19.49344</c:v>
                </c:pt>
                <c:pt idx="25">
                  <c:v>-20.241910000000001</c:v>
                </c:pt>
                <c:pt idx="26">
                  <c:v>-20.966090000000001</c:v>
                </c:pt>
                <c:pt idx="27">
                  <c:v>-21.6616</c:v>
                </c:pt>
                <c:pt idx="28">
                  <c:v>-22.327030000000001</c:v>
                </c:pt>
                <c:pt idx="29">
                  <c:v>-22.964079999999999</c:v>
                </c:pt>
                <c:pt idx="30">
                  <c:v>-23.57762</c:v>
                </c:pt>
                <c:pt idx="31">
                  <c:v>-24.175630000000002</c:v>
                </c:pt>
                <c:pt idx="32">
                  <c:v>-24.769130000000001</c:v>
                </c:pt>
                <c:pt idx="33">
                  <c:v>-25.37218</c:v>
                </c:pt>
                <c:pt idx="34">
                  <c:v>-26.00198</c:v>
                </c:pt>
                <c:pt idx="35">
                  <c:v>-26.67933</c:v>
                </c:pt>
                <c:pt idx="36">
                  <c:v>-27.429690000000001</c:v>
                </c:pt>
                <c:pt idx="37">
                  <c:v>-28.28443</c:v>
                </c:pt>
                <c:pt idx="38">
                  <c:v>-29.281739999999999</c:v>
                </c:pt>
                <c:pt idx="39">
                  <c:v>-30.45073</c:v>
                </c:pt>
                <c:pt idx="40">
                  <c:v>-31.716069999999998</c:v>
                </c:pt>
                <c:pt idx="41">
                  <c:v>-32.783819999999999</c:v>
                </c:pt>
                <c:pt idx="42">
                  <c:v>-33.353870000000001</c:v>
                </c:pt>
                <c:pt idx="43">
                  <c:v>-33.498220000000003</c:v>
                </c:pt>
                <c:pt idx="44">
                  <c:v>-33.738939999999999</c:v>
                </c:pt>
                <c:pt idx="45">
                  <c:v>-34.778350000000003</c:v>
                </c:pt>
                <c:pt idx="46">
                  <c:v>-37.416739999999997</c:v>
                </c:pt>
                <c:pt idx="47">
                  <c:v>-43.010309999999997</c:v>
                </c:pt>
                <c:pt idx="48">
                  <c:v>-50.707630000000002</c:v>
                </c:pt>
                <c:pt idx="49">
                  <c:v>-51.543059999999997</c:v>
                </c:pt>
                <c:pt idx="50">
                  <c:v>-40.435200000000002</c:v>
                </c:pt>
                <c:pt idx="51">
                  <c:v>-32.44847</c:v>
                </c:pt>
                <c:pt idx="52">
                  <c:v>-25.028410000000001</c:v>
                </c:pt>
                <c:pt idx="53">
                  <c:v>-18.3886</c:v>
                </c:pt>
                <c:pt idx="54">
                  <c:v>-12.543570000000001</c:v>
                </c:pt>
                <c:pt idx="55">
                  <c:v>-7.6132059999999999</c:v>
                </c:pt>
                <c:pt idx="56">
                  <c:v>-3.710626</c:v>
                </c:pt>
                <c:pt idx="57">
                  <c:v>-0.94933299999999998</c:v>
                </c:pt>
                <c:pt idx="58">
                  <c:v>0.57862599999999997</c:v>
                </c:pt>
                <c:pt idx="59">
                  <c:v>0.75390699999999999</c:v>
                </c:pt>
                <c:pt idx="60">
                  <c:v>0.48300599999999999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0BFE-4C5A-91AE-C78B6796F4C9}"/>
            </c:ext>
          </c:extLst>
        </c:ser>
        <c:ser>
          <c:idx val="1"/>
          <c:order val="2"/>
          <c:tx>
            <c:strRef>
              <c:f>'hor distribution of stress'!$H$5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stress'!$E$7:$E$207</c:f>
              <c:numCache>
                <c:formatCode>General</c:formatCode>
                <c:ptCount val="201"/>
                <c:pt idx="0">
                  <c:v>150</c:v>
                </c:pt>
                <c:pt idx="1">
                  <c:v>450</c:v>
                </c:pt>
                <c:pt idx="2">
                  <c:v>750</c:v>
                </c:pt>
                <c:pt idx="3">
                  <c:v>1050</c:v>
                </c:pt>
                <c:pt idx="4">
                  <c:v>1350</c:v>
                </c:pt>
                <c:pt idx="5">
                  <c:v>1650</c:v>
                </c:pt>
                <c:pt idx="6">
                  <c:v>1950</c:v>
                </c:pt>
                <c:pt idx="7">
                  <c:v>2250</c:v>
                </c:pt>
                <c:pt idx="8">
                  <c:v>2550</c:v>
                </c:pt>
                <c:pt idx="9">
                  <c:v>2850</c:v>
                </c:pt>
                <c:pt idx="10">
                  <c:v>3150</c:v>
                </c:pt>
                <c:pt idx="11">
                  <c:v>3450</c:v>
                </c:pt>
                <c:pt idx="12">
                  <c:v>3750</c:v>
                </c:pt>
                <c:pt idx="13">
                  <c:v>4050</c:v>
                </c:pt>
                <c:pt idx="14">
                  <c:v>4350</c:v>
                </c:pt>
                <c:pt idx="15">
                  <c:v>4650</c:v>
                </c:pt>
                <c:pt idx="16">
                  <c:v>4950</c:v>
                </c:pt>
                <c:pt idx="17">
                  <c:v>5250</c:v>
                </c:pt>
                <c:pt idx="18">
                  <c:v>5550</c:v>
                </c:pt>
                <c:pt idx="19">
                  <c:v>5850</c:v>
                </c:pt>
                <c:pt idx="20">
                  <c:v>6150</c:v>
                </c:pt>
                <c:pt idx="21">
                  <c:v>6450</c:v>
                </c:pt>
                <c:pt idx="22">
                  <c:v>6750</c:v>
                </c:pt>
                <c:pt idx="23">
                  <c:v>7050</c:v>
                </c:pt>
                <c:pt idx="24">
                  <c:v>7350</c:v>
                </c:pt>
                <c:pt idx="25">
                  <c:v>7650</c:v>
                </c:pt>
                <c:pt idx="26">
                  <c:v>7950</c:v>
                </c:pt>
                <c:pt idx="27">
                  <c:v>8250</c:v>
                </c:pt>
                <c:pt idx="28">
                  <c:v>8550</c:v>
                </c:pt>
                <c:pt idx="29">
                  <c:v>8850</c:v>
                </c:pt>
                <c:pt idx="30">
                  <c:v>9150</c:v>
                </c:pt>
                <c:pt idx="31">
                  <c:v>9450</c:v>
                </c:pt>
                <c:pt idx="32">
                  <c:v>9750</c:v>
                </c:pt>
                <c:pt idx="33">
                  <c:v>10050</c:v>
                </c:pt>
                <c:pt idx="34">
                  <c:v>10350</c:v>
                </c:pt>
                <c:pt idx="35">
                  <c:v>10650</c:v>
                </c:pt>
                <c:pt idx="36">
                  <c:v>10950</c:v>
                </c:pt>
                <c:pt idx="37">
                  <c:v>11250</c:v>
                </c:pt>
                <c:pt idx="38">
                  <c:v>11550</c:v>
                </c:pt>
                <c:pt idx="39">
                  <c:v>11850</c:v>
                </c:pt>
                <c:pt idx="40">
                  <c:v>12150</c:v>
                </c:pt>
                <c:pt idx="41">
                  <c:v>12450</c:v>
                </c:pt>
                <c:pt idx="42">
                  <c:v>12750</c:v>
                </c:pt>
                <c:pt idx="43">
                  <c:v>13050</c:v>
                </c:pt>
                <c:pt idx="44">
                  <c:v>13350</c:v>
                </c:pt>
                <c:pt idx="45">
                  <c:v>13650</c:v>
                </c:pt>
                <c:pt idx="46">
                  <c:v>13950</c:v>
                </c:pt>
                <c:pt idx="47">
                  <c:v>14250</c:v>
                </c:pt>
                <c:pt idx="48">
                  <c:v>14550</c:v>
                </c:pt>
                <c:pt idx="49">
                  <c:v>14850</c:v>
                </c:pt>
                <c:pt idx="50">
                  <c:v>15150</c:v>
                </c:pt>
                <c:pt idx="51">
                  <c:v>15450</c:v>
                </c:pt>
                <c:pt idx="52">
                  <c:v>15750</c:v>
                </c:pt>
                <c:pt idx="53">
                  <c:v>16050</c:v>
                </c:pt>
                <c:pt idx="54">
                  <c:v>16350</c:v>
                </c:pt>
                <c:pt idx="55">
                  <c:v>16650</c:v>
                </c:pt>
                <c:pt idx="56">
                  <c:v>16950</c:v>
                </c:pt>
                <c:pt idx="57">
                  <c:v>17250</c:v>
                </c:pt>
                <c:pt idx="58">
                  <c:v>17550</c:v>
                </c:pt>
                <c:pt idx="59">
                  <c:v>17850</c:v>
                </c:pt>
                <c:pt idx="60">
                  <c:v>18150</c:v>
                </c:pt>
                <c:pt idx="61">
                  <c:v>18450</c:v>
                </c:pt>
                <c:pt idx="62">
                  <c:v>18750</c:v>
                </c:pt>
                <c:pt idx="63">
                  <c:v>19050</c:v>
                </c:pt>
                <c:pt idx="64">
                  <c:v>19350</c:v>
                </c:pt>
                <c:pt idx="65">
                  <c:v>19650</c:v>
                </c:pt>
                <c:pt idx="66">
                  <c:v>19950</c:v>
                </c:pt>
                <c:pt idx="67">
                  <c:v>20250</c:v>
                </c:pt>
                <c:pt idx="68">
                  <c:v>20550</c:v>
                </c:pt>
                <c:pt idx="69">
                  <c:v>20850</c:v>
                </c:pt>
                <c:pt idx="70">
                  <c:v>21150</c:v>
                </c:pt>
                <c:pt idx="71">
                  <c:v>21450</c:v>
                </c:pt>
                <c:pt idx="72">
                  <c:v>21750</c:v>
                </c:pt>
                <c:pt idx="73">
                  <c:v>22050</c:v>
                </c:pt>
                <c:pt idx="74">
                  <c:v>22350</c:v>
                </c:pt>
                <c:pt idx="75">
                  <c:v>22650</c:v>
                </c:pt>
                <c:pt idx="76">
                  <c:v>22950</c:v>
                </c:pt>
                <c:pt idx="77">
                  <c:v>23250</c:v>
                </c:pt>
                <c:pt idx="78">
                  <c:v>23550</c:v>
                </c:pt>
                <c:pt idx="79">
                  <c:v>23850</c:v>
                </c:pt>
                <c:pt idx="80">
                  <c:v>24150</c:v>
                </c:pt>
                <c:pt idx="81">
                  <c:v>24450</c:v>
                </c:pt>
                <c:pt idx="82">
                  <c:v>24750</c:v>
                </c:pt>
                <c:pt idx="83">
                  <c:v>25050</c:v>
                </c:pt>
                <c:pt idx="84">
                  <c:v>25350</c:v>
                </c:pt>
                <c:pt idx="85">
                  <c:v>25650</c:v>
                </c:pt>
                <c:pt idx="86">
                  <c:v>25950</c:v>
                </c:pt>
                <c:pt idx="87">
                  <c:v>26250</c:v>
                </c:pt>
                <c:pt idx="88">
                  <c:v>26550</c:v>
                </c:pt>
                <c:pt idx="89">
                  <c:v>26850</c:v>
                </c:pt>
                <c:pt idx="90">
                  <c:v>27150</c:v>
                </c:pt>
                <c:pt idx="91">
                  <c:v>27450</c:v>
                </c:pt>
                <c:pt idx="92">
                  <c:v>27750</c:v>
                </c:pt>
                <c:pt idx="93">
                  <c:v>28050</c:v>
                </c:pt>
                <c:pt idx="94">
                  <c:v>28350</c:v>
                </c:pt>
                <c:pt idx="95">
                  <c:v>28650</c:v>
                </c:pt>
                <c:pt idx="96">
                  <c:v>28950</c:v>
                </c:pt>
                <c:pt idx="97">
                  <c:v>29250</c:v>
                </c:pt>
                <c:pt idx="98">
                  <c:v>29550</c:v>
                </c:pt>
                <c:pt idx="99">
                  <c:v>29850</c:v>
                </c:pt>
                <c:pt idx="100">
                  <c:v>30150</c:v>
                </c:pt>
                <c:pt idx="101">
                  <c:v>30450</c:v>
                </c:pt>
                <c:pt idx="102">
                  <c:v>30750</c:v>
                </c:pt>
                <c:pt idx="103">
                  <c:v>31050</c:v>
                </c:pt>
                <c:pt idx="104">
                  <c:v>31350</c:v>
                </c:pt>
                <c:pt idx="105">
                  <c:v>31650</c:v>
                </c:pt>
                <c:pt idx="106">
                  <c:v>31950</c:v>
                </c:pt>
                <c:pt idx="107">
                  <c:v>32250</c:v>
                </c:pt>
                <c:pt idx="108">
                  <c:v>32550</c:v>
                </c:pt>
                <c:pt idx="109">
                  <c:v>32850</c:v>
                </c:pt>
                <c:pt idx="110">
                  <c:v>33150</c:v>
                </c:pt>
                <c:pt idx="111">
                  <c:v>33450</c:v>
                </c:pt>
                <c:pt idx="112">
                  <c:v>33750</c:v>
                </c:pt>
                <c:pt idx="113">
                  <c:v>34050</c:v>
                </c:pt>
                <c:pt idx="114">
                  <c:v>34350</c:v>
                </c:pt>
                <c:pt idx="115">
                  <c:v>34650</c:v>
                </c:pt>
                <c:pt idx="116">
                  <c:v>34950</c:v>
                </c:pt>
                <c:pt idx="117">
                  <c:v>35250</c:v>
                </c:pt>
                <c:pt idx="118">
                  <c:v>35550</c:v>
                </c:pt>
                <c:pt idx="119">
                  <c:v>35850</c:v>
                </c:pt>
                <c:pt idx="120">
                  <c:v>36150</c:v>
                </c:pt>
                <c:pt idx="121">
                  <c:v>36450</c:v>
                </c:pt>
                <c:pt idx="122">
                  <c:v>36750</c:v>
                </c:pt>
                <c:pt idx="123">
                  <c:v>37050</c:v>
                </c:pt>
                <c:pt idx="124">
                  <c:v>37350</c:v>
                </c:pt>
                <c:pt idx="125">
                  <c:v>37650</c:v>
                </c:pt>
                <c:pt idx="126">
                  <c:v>37950</c:v>
                </c:pt>
                <c:pt idx="127">
                  <c:v>38250</c:v>
                </c:pt>
                <c:pt idx="128">
                  <c:v>38550</c:v>
                </c:pt>
                <c:pt idx="129">
                  <c:v>38850</c:v>
                </c:pt>
                <c:pt idx="130">
                  <c:v>39150</c:v>
                </c:pt>
                <c:pt idx="131">
                  <c:v>39450</c:v>
                </c:pt>
                <c:pt idx="132">
                  <c:v>39750</c:v>
                </c:pt>
                <c:pt idx="133">
                  <c:v>40050</c:v>
                </c:pt>
                <c:pt idx="134">
                  <c:v>40350</c:v>
                </c:pt>
                <c:pt idx="135">
                  <c:v>40650</c:v>
                </c:pt>
                <c:pt idx="136">
                  <c:v>40950</c:v>
                </c:pt>
                <c:pt idx="137">
                  <c:v>41250</c:v>
                </c:pt>
                <c:pt idx="138">
                  <c:v>41550</c:v>
                </c:pt>
                <c:pt idx="139">
                  <c:v>41850</c:v>
                </c:pt>
                <c:pt idx="140">
                  <c:v>42150</c:v>
                </c:pt>
                <c:pt idx="141">
                  <c:v>42450</c:v>
                </c:pt>
                <c:pt idx="142">
                  <c:v>42750</c:v>
                </c:pt>
                <c:pt idx="143">
                  <c:v>43050</c:v>
                </c:pt>
                <c:pt idx="144">
                  <c:v>43350</c:v>
                </c:pt>
                <c:pt idx="145">
                  <c:v>43650</c:v>
                </c:pt>
                <c:pt idx="146">
                  <c:v>43950</c:v>
                </c:pt>
                <c:pt idx="147">
                  <c:v>44250</c:v>
                </c:pt>
                <c:pt idx="148">
                  <c:v>44550</c:v>
                </c:pt>
                <c:pt idx="149">
                  <c:v>44850</c:v>
                </c:pt>
                <c:pt idx="150">
                  <c:v>45150</c:v>
                </c:pt>
                <c:pt idx="151">
                  <c:v>45450</c:v>
                </c:pt>
                <c:pt idx="152">
                  <c:v>45750</c:v>
                </c:pt>
                <c:pt idx="153">
                  <c:v>46050</c:v>
                </c:pt>
                <c:pt idx="154">
                  <c:v>46350</c:v>
                </c:pt>
                <c:pt idx="155">
                  <c:v>46650</c:v>
                </c:pt>
                <c:pt idx="156">
                  <c:v>46950</c:v>
                </c:pt>
                <c:pt idx="157">
                  <c:v>47250</c:v>
                </c:pt>
                <c:pt idx="158">
                  <c:v>47550</c:v>
                </c:pt>
                <c:pt idx="159">
                  <c:v>47850</c:v>
                </c:pt>
                <c:pt idx="160">
                  <c:v>48150</c:v>
                </c:pt>
                <c:pt idx="161">
                  <c:v>48450</c:v>
                </c:pt>
                <c:pt idx="162">
                  <c:v>48750</c:v>
                </c:pt>
                <c:pt idx="163">
                  <c:v>49050</c:v>
                </c:pt>
                <c:pt idx="164">
                  <c:v>49350</c:v>
                </c:pt>
                <c:pt idx="165">
                  <c:v>49650</c:v>
                </c:pt>
                <c:pt idx="166">
                  <c:v>49950</c:v>
                </c:pt>
                <c:pt idx="167">
                  <c:v>50250</c:v>
                </c:pt>
                <c:pt idx="168">
                  <c:v>50550</c:v>
                </c:pt>
                <c:pt idx="169">
                  <c:v>50850</c:v>
                </c:pt>
                <c:pt idx="170">
                  <c:v>51150</c:v>
                </c:pt>
                <c:pt idx="171">
                  <c:v>51450</c:v>
                </c:pt>
                <c:pt idx="172">
                  <c:v>51750</c:v>
                </c:pt>
                <c:pt idx="173">
                  <c:v>52050</c:v>
                </c:pt>
                <c:pt idx="174">
                  <c:v>52350</c:v>
                </c:pt>
                <c:pt idx="175">
                  <c:v>52650</c:v>
                </c:pt>
                <c:pt idx="176">
                  <c:v>52950</c:v>
                </c:pt>
                <c:pt idx="177">
                  <c:v>53250</c:v>
                </c:pt>
                <c:pt idx="178">
                  <c:v>53550</c:v>
                </c:pt>
                <c:pt idx="179">
                  <c:v>53850</c:v>
                </c:pt>
                <c:pt idx="180">
                  <c:v>54150</c:v>
                </c:pt>
                <c:pt idx="181">
                  <c:v>54450</c:v>
                </c:pt>
                <c:pt idx="182">
                  <c:v>54750</c:v>
                </c:pt>
                <c:pt idx="183">
                  <c:v>55050</c:v>
                </c:pt>
                <c:pt idx="184">
                  <c:v>55350</c:v>
                </c:pt>
                <c:pt idx="185">
                  <c:v>55650</c:v>
                </c:pt>
                <c:pt idx="186">
                  <c:v>55950</c:v>
                </c:pt>
                <c:pt idx="187">
                  <c:v>56250</c:v>
                </c:pt>
                <c:pt idx="188">
                  <c:v>56550</c:v>
                </c:pt>
                <c:pt idx="189">
                  <c:v>56850</c:v>
                </c:pt>
                <c:pt idx="190">
                  <c:v>57150</c:v>
                </c:pt>
                <c:pt idx="191">
                  <c:v>57450</c:v>
                </c:pt>
                <c:pt idx="192">
                  <c:v>57750</c:v>
                </c:pt>
                <c:pt idx="193">
                  <c:v>58050</c:v>
                </c:pt>
                <c:pt idx="194">
                  <c:v>58350</c:v>
                </c:pt>
                <c:pt idx="195">
                  <c:v>58650</c:v>
                </c:pt>
                <c:pt idx="196">
                  <c:v>58950</c:v>
                </c:pt>
                <c:pt idx="197">
                  <c:v>59250</c:v>
                </c:pt>
                <c:pt idx="198">
                  <c:v>59550</c:v>
                </c:pt>
                <c:pt idx="199">
                  <c:v>59850</c:v>
                </c:pt>
                <c:pt idx="200">
                  <c:v>60000</c:v>
                </c:pt>
              </c:numCache>
            </c:numRef>
          </c:xVal>
          <c:yVal>
            <c:numRef>
              <c:f>'hor distribution of stress'!$H$7:$H$207</c:f>
              <c:numCache>
                <c:formatCode>General</c:formatCode>
                <c:ptCount val="201"/>
                <c:pt idx="0">
                  <c:v>4.2281300000000001E-2</c:v>
                </c:pt>
                <c:pt idx="1">
                  <c:v>0.14646600000000001</c:v>
                </c:pt>
                <c:pt idx="2">
                  <c:v>0.28438799999999997</c:v>
                </c:pt>
                <c:pt idx="3">
                  <c:v>0.41758099999999998</c:v>
                </c:pt>
                <c:pt idx="4">
                  <c:v>0.51061100000000004</c:v>
                </c:pt>
                <c:pt idx="5">
                  <c:v>0.54096100000000003</c:v>
                </c:pt>
                <c:pt idx="6">
                  <c:v>0.49517099999999997</c:v>
                </c:pt>
                <c:pt idx="7">
                  <c:v>0.36477199999999999</c:v>
                </c:pt>
                <c:pt idx="8">
                  <c:v>0.144591</c:v>
                </c:pt>
                <c:pt idx="9">
                  <c:v>-0.16933100000000001</c:v>
                </c:pt>
                <c:pt idx="10">
                  <c:v>-0.58104800000000001</c:v>
                </c:pt>
                <c:pt idx="11">
                  <c:v>-1.0966</c:v>
                </c:pt>
                <c:pt idx="12">
                  <c:v>-1.7267969999999999</c:v>
                </c:pt>
                <c:pt idx="13">
                  <c:v>-2.4902669999999998</c:v>
                </c:pt>
                <c:pt idx="14">
                  <c:v>-3.4219189999999999</c:v>
                </c:pt>
                <c:pt idx="15">
                  <c:v>-4.5842520000000002</c:v>
                </c:pt>
                <c:pt idx="16">
                  <c:v>-6.0917339999999998</c:v>
                </c:pt>
                <c:pt idx="17">
                  <c:v>-8.2393059999999991</c:v>
                </c:pt>
                <c:pt idx="18">
                  <c:v>-11.657489999999999</c:v>
                </c:pt>
                <c:pt idx="19">
                  <c:v>-18.88551</c:v>
                </c:pt>
                <c:pt idx="20">
                  <c:v>-20.166599999999999</c:v>
                </c:pt>
                <c:pt idx="21">
                  <c:v>-19.18676</c:v>
                </c:pt>
                <c:pt idx="22">
                  <c:v>-17.36026</c:v>
                </c:pt>
                <c:pt idx="23">
                  <c:v>-16.186889999999998</c:v>
                </c:pt>
                <c:pt idx="24">
                  <c:v>-15.39523</c:v>
                </c:pt>
                <c:pt idx="25">
                  <c:v>-14.909079999999999</c:v>
                </c:pt>
                <c:pt idx="26">
                  <c:v>-14.636100000000001</c:v>
                </c:pt>
                <c:pt idx="27">
                  <c:v>-14.522270000000001</c:v>
                </c:pt>
                <c:pt idx="28">
                  <c:v>-14.529350000000001</c:v>
                </c:pt>
                <c:pt idx="29">
                  <c:v>-14.62875</c:v>
                </c:pt>
                <c:pt idx="30">
                  <c:v>-14.80031</c:v>
                </c:pt>
                <c:pt idx="31">
                  <c:v>-15.026260000000001</c:v>
                </c:pt>
                <c:pt idx="32">
                  <c:v>-15.29274</c:v>
                </c:pt>
                <c:pt idx="33">
                  <c:v>-15.586119999999999</c:v>
                </c:pt>
                <c:pt idx="34">
                  <c:v>-15.895960000000001</c:v>
                </c:pt>
                <c:pt idx="35">
                  <c:v>-16.213049999999999</c:v>
                </c:pt>
                <c:pt idx="36">
                  <c:v>-16.53295</c:v>
                </c:pt>
                <c:pt idx="37">
                  <c:v>-16.854299999999999</c:v>
                </c:pt>
                <c:pt idx="38">
                  <c:v>-17.180710000000001</c:v>
                </c:pt>
                <c:pt idx="39">
                  <c:v>-17.51728</c:v>
                </c:pt>
                <c:pt idx="40">
                  <c:v>-17.870069999999998</c:v>
                </c:pt>
                <c:pt idx="41">
                  <c:v>-18.242519999999999</c:v>
                </c:pt>
                <c:pt idx="42">
                  <c:v>-18.633929999999999</c:v>
                </c:pt>
                <c:pt idx="43">
                  <c:v>-19.04007</c:v>
                </c:pt>
                <c:pt idx="44">
                  <c:v>-19.453320000000001</c:v>
                </c:pt>
                <c:pt idx="45">
                  <c:v>-19.866040000000002</c:v>
                </c:pt>
                <c:pt idx="46">
                  <c:v>-20.270779999999998</c:v>
                </c:pt>
                <c:pt idx="47">
                  <c:v>-20.663350000000001</c:v>
                </c:pt>
                <c:pt idx="48">
                  <c:v>-21.041149999999998</c:v>
                </c:pt>
                <c:pt idx="49">
                  <c:v>-21.40485</c:v>
                </c:pt>
                <c:pt idx="50">
                  <c:v>-21.755759999999999</c:v>
                </c:pt>
                <c:pt idx="51">
                  <c:v>-22.096900000000002</c:v>
                </c:pt>
                <c:pt idx="52">
                  <c:v>-22.430869999999999</c:v>
                </c:pt>
                <c:pt idx="53">
                  <c:v>-22.760760000000001</c:v>
                </c:pt>
                <c:pt idx="54">
                  <c:v>-23.088830000000002</c:v>
                </c:pt>
                <c:pt idx="55">
                  <c:v>-23.41732</c:v>
                </c:pt>
                <c:pt idx="56">
                  <c:v>-23.747710000000001</c:v>
                </c:pt>
                <c:pt idx="57">
                  <c:v>-24.081320000000002</c:v>
                </c:pt>
                <c:pt idx="58">
                  <c:v>-24.418900000000001</c:v>
                </c:pt>
                <c:pt idx="59">
                  <c:v>-24.761060000000001</c:v>
                </c:pt>
                <c:pt idx="60">
                  <c:v>-25.108029999999999</c:v>
                </c:pt>
                <c:pt idx="61">
                  <c:v>-25.459969999999998</c:v>
                </c:pt>
                <c:pt idx="62">
                  <c:v>-25.816770000000002</c:v>
                </c:pt>
                <c:pt idx="63">
                  <c:v>-26.17831</c:v>
                </c:pt>
                <c:pt idx="64">
                  <c:v>-26.544280000000001</c:v>
                </c:pt>
                <c:pt idx="65">
                  <c:v>-26.914400000000001</c:v>
                </c:pt>
                <c:pt idx="66">
                  <c:v>-27.288260000000001</c:v>
                </c:pt>
                <c:pt idx="67">
                  <c:v>-27.665469999999999</c:v>
                </c:pt>
                <c:pt idx="68">
                  <c:v>-28.045590000000001</c:v>
                </c:pt>
                <c:pt idx="69">
                  <c:v>-28.428180000000001</c:v>
                </c:pt>
                <c:pt idx="70">
                  <c:v>-28.81278</c:v>
                </c:pt>
                <c:pt idx="71">
                  <c:v>-29.19894</c:v>
                </c:pt>
                <c:pt idx="72">
                  <c:v>-29.586189999999998</c:v>
                </c:pt>
                <c:pt idx="73">
                  <c:v>-29.97409</c:v>
                </c:pt>
                <c:pt idx="74">
                  <c:v>-30.362200000000001</c:v>
                </c:pt>
                <c:pt idx="75">
                  <c:v>-30.75009</c:v>
                </c:pt>
                <c:pt idx="76">
                  <c:v>-31.137350000000001</c:v>
                </c:pt>
                <c:pt idx="77">
                  <c:v>-31.523589999999999</c:v>
                </c:pt>
                <c:pt idx="78">
                  <c:v>-31.90842</c:v>
                </c:pt>
                <c:pt idx="79">
                  <c:v>-32.291499999999999</c:v>
                </c:pt>
                <c:pt idx="80">
                  <c:v>-32.672490000000003</c:v>
                </c:pt>
                <c:pt idx="81">
                  <c:v>-33.051090000000002</c:v>
                </c:pt>
                <c:pt idx="82">
                  <c:v>-33.427019999999999</c:v>
                </c:pt>
                <c:pt idx="83">
                  <c:v>-33.80003</c:v>
                </c:pt>
                <c:pt idx="84">
                  <c:v>-34.169879999999999</c:v>
                </c:pt>
                <c:pt idx="85">
                  <c:v>-34.536409999999997</c:v>
                </c:pt>
                <c:pt idx="86">
                  <c:v>-34.899430000000002</c:v>
                </c:pt>
                <c:pt idx="87">
                  <c:v>-35.258839999999999</c:v>
                </c:pt>
                <c:pt idx="88">
                  <c:v>-35.614519999999999</c:v>
                </c:pt>
                <c:pt idx="89">
                  <c:v>-35.966430000000003</c:v>
                </c:pt>
                <c:pt idx="90">
                  <c:v>-36.314529999999998</c:v>
                </c:pt>
                <c:pt idx="91">
                  <c:v>-36.658839999999998</c:v>
                </c:pt>
                <c:pt idx="92">
                  <c:v>-36.999400000000001</c:v>
                </c:pt>
                <c:pt idx="93">
                  <c:v>-37.336280000000002</c:v>
                </c:pt>
                <c:pt idx="94">
                  <c:v>-37.669609999999999</c:v>
                </c:pt>
                <c:pt idx="95">
                  <c:v>-37.999519999999997</c:v>
                </c:pt>
                <c:pt idx="96">
                  <c:v>-38.326210000000003</c:v>
                </c:pt>
                <c:pt idx="97">
                  <c:v>-38.64987</c:v>
                </c:pt>
                <c:pt idx="98">
                  <c:v>-38.970770000000002</c:v>
                </c:pt>
                <c:pt idx="99">
                  <c:v>-39.289180000000002</c:v>
                </c:pt>
                <c:pt idx="100">
                  <c:v>-39.605400000000003</c:v>
                </c:pt>
                <c:pt idx="101">
                  <c:v>-39.919780000000003</c:v>
                </c:pt>
                <c:pt idx="102">
                  <c:v>-40.232680000000002</c:v>
                </c:pt>
                <c:pt idx="103">
                  <c:v>-40.544490000000003</c:v>
                </c:pt>
                <c:pt idx="104">
                  <c:v>-40.855629999999998</c:v>
                </c:pt>
                <c:pt idx="105">
                  <c:v>-41.166530000000002</c:v>
                </c:pt>
                <c:pt idx="106">
                  <c:v>-41.477649999999997</c:v>
                </c:pt>
                <c:pt idx="107">
                  <c:v>-41.789470000000001</c:v>
                </c:pt>
                <c:pt idx="108">
                  <c:v>-42.102469999999997</c:v>
                </c:pt>
                <c:pt idx="109">
                  <c:v>-42.417169999999999</c:v>
                </c:pt>
                <c:pt idx="110">
                  <c:v>-42.734059999999999</c:v>
                </c:pt>
                <c:pt idx="111">
                  <c:v>-43.053660000000001</c:v>
                </c:pt>
                <c:pt idx="112">
                  <c:v>-43.376480000000001</c:v>
                </c:pt>
                <c:pt idx="113">
                  <c:v>-43.703020000000002</c:v>
                </c:pt>
                <c:pt idx="114">
                  <c:v>-44.033760000000001</c:v>
                </c:pt>
                <c:pt idx="115">
                  <c:v>-44.369160000000001</c:v>
                </c:pt>
                <c:pt idx="116">
                  <c:v>-44.709620000000001</c:v>
                </c:pt>
                <c:pt idx="117">
                  <c:v>-45.055489999999999</c:v>
                </c:pt>
                <c:pt idx="118">
                  <c:v>-45.407040000000002</c:v>
                </c:pt>
                <c:pt idx="119">
                  <c:v>-45.764389999999999</c:v>
                </c:pt>
                <c:pt idx="120">
                  <c:v>-46.127560000000003</c:v>
                </c:pt>
                <c:pt idx="121">
                  <c:v>-46.496279999999999</c:v>
                </c:pt>
                <c:pt idx="122">
                  <c:v>-46.870130000000003</c:v>
                </c:pt>
                <c:pt idx="123">
                  <c:v>-47.248199999999997</c:v>
                </c:pt>
                <c:pt idx="124">
                  <c:v>-47.629339999999999</c:v>
                </c:pt>
                <c:pt idx="125">
                  <c:v>-48.011670000000002</c:v>
                </c:pt>
                <c:pt idx="126">
                  <c:v>-48.39302</c:v>
                </c:pt>
                <c:pt idx="127">
                  <c:v>-48.770159999999997</c:v>
                </c:pt>
                <c:pt idx="128">
                  <c:v>-49.139769999999999</c:v>
                </c:pt>
                <c:pt idx="129">
                  <c:v>-49.497320000000002</c:v>
                </c:pt>
                <c:pt idx="130">
                  <c:v>-49.838889999999999</c:v>
                </c:pt>
                <c:pt idx="131">
                  <c:v>-50.15981</c:v>
                </c:pt>
                <c:pt idx="132">
                  <c:v>-50.457680000000003</c:v>
                </c:pt>
                <c:pt idx="133">
                  <c:v>-50.730800000000002</c:v>
                </c:pt>
                <c:pt idx="134">
                  <c:v>-50.981879999999997</c:v>
                </c:pt>
                <c:pt idx="135">
                  <c:v>-51.215730000000001</c:v>
                </c:pt>
                <c:pt idx="136">
                  <c:v>-51.441670000000002</c:v>
                </c:pt>
                <c:pt idx="137">
                  <c:v>-51.669449999999998</c:v>
                </c:pt>
                <c:pt idx="138">
                  <c:v>-51.908990000000003</c:v>
                </c:pt>
                <c:pt idx="139">
                  <c:v>-52.16581</c:v>
                </c:pt>
                <c:pt idx="140">
                  <c:v>-52.440759999999997</c:v>
                </c:pt>
                <c:pt idx="141">
                  <c:v>-52.729179999999999</c:v>
                </c:pt>
                <c:pt idx="142">
                  <c:v>-53.022689999999997</c:v>
                </c:pt>
                <c:pt idx="143">
                  <c:v>-53.314140000000002</c:v>
                </c:pt>
                <c:pt idx="144">
                  <c:v>-53.598190000000002</c:v>
                </c:pt>
                <c:pt idx="145">
                  <c:v>-53.87632</c:v>
                </c:pt>
                <c:pt idx="146">
                  <c:v>-54.154159999999997</c:v>
                </c:pt>
                <c:pt idx="147">
                  <c:v>-54.444389999999999</c:v>
                </c:pt>
                <c:pt idx="148">
                  <c:v>-54.761789999999998</c:v>
                </c:pt>
                <c:pt idx="149">
                  <c:v>-55.126910000000002</c:v>
                </c:pt>
                <c:pt idx="150">
                  <c:v>-55.562049999999999</c:v>
                </c:pt>
                <c:pt idx="151">
                  <c:v>-56.098269999999999</c:v>
                </c:pt>
                <c:pt idx="152">
                  <c:v>-56.774009999999997</c:v>
                </c:pt>
                <c:pt idx="153">
                  <c:v>-57.647579999999998</c:v>
                </c:pt>
                <c:pt idx="154">
                  <c:v>-58.802500000000002</c:v>
                </c:pt>
                <c:pt idx="155">
                  <c:v>-60.363579999999999</c:v>
                </c:pt>
                <c:pt idx="156">
                  <c:v>-62.552930000000003</c:v>
                </c:pt>
                <c:pt idx="157">
                  <c:v>-65.604169999999996</c:v>
                </c:pt>
                <c:pt idx="158">
                  <c:v>-70.286209999999997</c:v>
                </c:pt>
                <c:pt idx="159">
                  <c:v>-74.025000000000006</c:v>
                </c:pt>
                <c:pt idx="160">
                  <c:v>-73.889430000000004</c:v>
                </c:pt>
                <c:pt idx="161">
                  <c:v>-59.578110000000002</c:v>
                </c:pt>
                <c:pt idx="162">
                  <c:v>-52.656199999999998</c:v>
                </c:pt>
                <c:pt idx="163">
                  <c:v>-48.135219999999997</c:v>
                </c:pt>
                <c:pt idx="164">
                  <c:v>-44.753050000000002</c:v>
                </c:pt>
                <c:pt idx="165">
                  <c:v>-41.919170000000001</c:v>
                </c:pt>
                <c:pt idx="166">
                  <c:v>-39.400669999999998</c:v>
                </c:pt>
                <c:pt idx="167">
                  <c:v>-37.070279999999997</c:v>
                </c:pt>
                <c:pt idx="168">
                  <c:v>-34.855319999999999</c:v>
                </c:pt>
                <c:pt idx="169">
                  <c:v>-32.717190000000002</c:v>
                </c:pt>
                <c:pt idx="170">
                  <c:v>-30.633959999999998</c:v>
                </c:pt>
                <c:pt idx="171">
                  <c:v>-28.595369999999999</c:v>
                </c:pt>
                <c:pt idx="172">
                  <c:v>-26.597470000000001</c:v>
                </c:pt>
                <c:pt idx="173">
                  <c:v>-24.640270000000001</c:v>
                </c:pt>
                <c:pt idx="174">
                  <c:v>-22.725989999999999</c:v>
                </c:pt>
                <c:pt idx="175">
                  <c:v>-20.858170000000001</c:v>
                </c:pt>
                <c:pt idx="176">
                  <c:v>-19.040959999999998</c:v>
                </c:pt>
                <c:pt idx="177">
                  <c:v>-17.278880000000001</c:v>
                </c:pt>
                <c:pt idx="178">
                  <c:v>-15.57652</c:v>
                </c:pt>
                <c:pt idx="179">
                  <c:v>-13.93853</c:v>
                </c:pt>
                <c:pt idx="180">
                  <c:v>-12.36941</c:v>
                </c:pt>
                <c:pt idx="181">
                  <c:v>-10.873609999999999</c:v>
                </c:pt>
                <c:pt idx="182">
                  <c:v>-9.4554279999999995</c:v>
                </c:pt>
                <c:pt idx="183">
                  <c:v>-8.1190499999999997</c:v>
                </c:pt>
                <c:pt idx="184">
                  <c:v>-6.8685039999999997</c:v>
                </c:pt>
                <c:pt idx="185">
                  <c:v>-5.7076830000000003</c:v>
                </c:pt>
                <c:pt idx="186">
                  <c:v>-4.64032</c:v>
                </c:pt>
                <c:pt idx="187">
                  <c:v>-3.6699730000000002</c:v>
                </c:pt>
                <c:pt idx="188">
                  <c:v>-2.799995</c:v>
                </c:pt>
                <c:pt idx="189">
                  <c:v>-2.033477</c:v>
                </c:pt>
                <c:pt idx="190">
                  <c:v>-1.373165</c:v>
                </c:pt>
                <c:pt idx="191">
                  <c:v>-0.821349</c:v>
                </c:pt>
                <c:pt idx="192">
                  <c:v>-0.37957299999999999</c:v>
                </c:pt>
                <c:pt idx="193">
                  <c:v>-4.8415100000000003E-2</c:v>
                </c:pt>
                <c:pt idx="194">
                  <c:v>0.17352500000000001</c:v>
                </c:pt>
                <c:pt idx="195">
                  <c:v>0.29012300000000002</c:v>
                </c:pt>
                <c:pt idx="196">
                  <c:v>0.31132300000000002</c:v>
                </c:pt>
                <c:pt idx="197">
                  <c:v>0.254187</c:v>
                </c:pt>
                <c:pt idx="198">
                  <c:v>0.15540399999999999</c:v>
                </c:pt>
                <c:pt idx="199">
                  <c:v>5.2426500000000001E-2</c:v>
                </c:pt>
                <c:pt idx="200">
                  <c:v>-1.8265400000000001E-2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0BFE-4C5A-91AE-C78B6796F4C9}"/>
            </c:ext>
          </c:extLst>
        </c:ser>
        <c:ser>
          <c:idx val="12"/>
          <c:order val="3"/>
          <c:tx>
            <c:strRef>
              <c:f>'hor distribution of stress'!$AO$5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stress'!$AL$7:$AL$26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stress'!$AO$7:$AO$26</c:f>
              <c:numCache>
                <c:formatCode>General</c:formatCode>
                <c:ptCount val="20"/>
                <c:pt idx="0">
                  <c:v>1.8281389129529</c:v>
                </c:pt>
                <c:pt idx="1">
                  <c:v>-5.3657486435355404</c:v>
                </c:pt>
                <c:pt idx="2">
                  <c:v>-16.3675832805582</c:v>
                </c:pt>
                <c:pt idx="3">
                  <c:v>-15.9781164941445</c:v>
                </c:pt>
                <c:pt idx="4">
                  <c:v>-20.3866819358622</c:v>
                </c:pt>
                <c:pt idx="5">
                  <c:v>-24.4374974658759</c:v>
                </c:pt>
                <c:pt idx="6">
                  <c:v>-28.270981196257999</c:v>
                </c:pt>
                <c:pt idx="7">
                  <c:v>-32.303220308435897</c:v>
                </c:pt>
                <c:pt idx="8">
                  <c:v>-36.212655003674399</c:v>
                </c:pt>
                <c:pt idx="9">
                  <c:v>-39.6619435888448</c:v>
                </c:pt>
                <c:pt idx="10">
                  <c:v>-42.605978387378201</c:v>
                </c:pt>
                <c:pt idx="11">
                  <c:v>-45.212270881979599</c:v>
                </c:pt>
                <c:pt idx="12">
                  <c:v>-47.574054141881597</c:v>
                </c:pt>
                <c:pt idx="13">
                  <c:v>-50.2414728690853</c:v>
                </c:pt>
                <c:pt idx="14">
                  <c:v>-53.130706107119899</c:v>
                </c:pt>
                <c:pt idx="15">
                  <c:v>-59.017877025197997</c:v>
                </c:pt>
                <c:pt idx="16">
                  <c:v>-50.696242829309902</c:v>
                </c:pt>
                <c:pt idx="17">
                  <c:v>-23.4013393093094</c:v>
                </c:pt>
                <c:pt idx="18">
                  <c:v>-5.9538745374494502</c:v>
                </c:pt>
                <c:pt idx="19">
                  <c:v>0.49964792105793998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0BFE-4C5A-91AE-C78B6796F4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600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layout>
            <c:manualLayout>
              <c:xMode val="edge"/>
              <c:yMode val="edge"/>
              <c:x val="9.9971643049729955E-2"/>
              <c:y val="0.43408784722222232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65580400664983"/>
          <c:y val="2.0344776335202163E-2"/>
          <c:w val="0.7700981419609052"/>
          <c:h val="0.86747027777777774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stress'!$AA$5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stress'!$Y$7:$Y$27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'hor distribution of stress'!$AA$7:$AA$27</c:f>
              <c:numCache>
                <c:formatCode>General</c:formatCode>
                <c:ptCount val="21"/>
                <c:pt idx="0">
                  <c:v>-4.2505220000000001</c:v>
                </c:pt>
                <c:pt idx="1">
                  <c:v>-12.67984</c:v>
                </c:pt>
                <c:pt idx="2">
                  <c:v>-24.93524</c:v>
                </c:pt>
                <c:pt idx="3">
                  <c:v>-23.91451</c:v>
                </c:pt>
                <c:pt idx="4">
                  <c:v>-20.435849999999999</c:v>
                </c:pt>
                <c:pt idx="5">
                  <c:v>-19.50892</c:v>
                </c:pt>
                <c:pt idx="6">
                  <c:v>-18.745640000000002</c:v>
                </c:pt>
                <c:pt idx="7">
                  <c:v>-18.500170000000001</c:v>
                </c:pt>
                <c:pt idx="8">
                  <c:v>-19.242920000000002</c:v>
                </c:pt>
                <c:pt idx="9">
                  <c:v>-20.747879999999999</c:v>
                </c:pt>
                <c:pt idx="10">
                  <c:v>-22.910060000000001</c:v>
                </c:pt>
                <c:pt idx="11">
                  <c:v>-26.185079999999999</c:v>
                </c:pt>
                <c:pt idx="12">
                  <c:v>-31.14818</c:v>
                </c:pt>
                <c:pt idx="13">
                  <c:v>-37.417569999999998</c:v>
                </c:pt>
                <c:pt idx="14">
                  <c:v>-45.193069999999999</c:v>
                </c:pt>
                <c:pt idx="15">
                  <c:v>-59.712829999999997</c:v>
                </c:pt>
                <c:pt idx="16">
                  <c:v>-69.52901</c:v>
                </c:pt>
                <c:pt idx="17">
                  <c:v>-50.644840000000002</c:v>
                </c:pt>
                <c:pt idx="18">
                  <c:v>-23.007709999999999</c:v>
                </c:pt>
                <c:pt idx="19">
                  <c:v>-8.6749460000000003</c:v>
                </c:pt>
                <c:pt idx="20">
                  <c:v>-3.5854889999999999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BFF-45AC-B0C0-9E34E598EF7C}"/>
            </c:ext>
          </c:extLst>
        </c:ser>
        <c:ser>
          <c:idx val="5"/>
          <c:order val="1"/>
          <c:tx>
            <c:strRef>
              <c:f>'hor distribution of stress'!$U$5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stress'!$S$7:$S$66</c:f>
              <c:numCache>
                <c:formatCode>General</c:formatCode>
                <c:ptCount val="60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40000</c:v>
                </c:pt>
                <c:pt idx="42">
                  <c:v>41000</c:v>
                </c:pt>
                <c:pt idx="43">
                  <c:v>42000</c:v>
                </c:pt>
                <c:pt idx="44">
                  <c:v>43000</c:v>
                </c:pt>
                <c:pt idx="45">
                  <c:v>44000</c:v>
                </c:pt>
                <c:pt idx="46">
                  <c:v>45000</c:v>
                </c:pt>
                <c:pt idx="47">
                  <c:v>46000</c:v>
                </c:pt>
                <c:pt idx="48">
                  <c:v>47000</c:v>
                </c:pt>
                <c:pt idx="49">
                  <c:v>48000</c:v>
                </c:pt>
                <c:pt idx="50">
                  <c:v>49000</c:v>
                </c:pt>
                <c:pt idx="51">
                  <c:v>50000</c:v>
                </c:pt>
                <c:pt idx="52">
                  <c:v>51000</c:v>
                </c:pt>
                <c:pt idx="53">
                  <c:v>52000</c:v>
                </c:pt>
                <c:pt idx="54">
                  <c:v>53000</c:v>
                </c:pt>
                <c:pt idx="55">
                  <c:v>54000</c:v>
                </c:pt>
                <c:pt idx="56">
                  <c:v>55000</c:v>
                </c:pt>
                <c:pt idx="57">
                  <c:v>56000</c:v>
                </c:pt>
                <c:pt idx="58">
                  <c:v>57000</c:v>
                </c:pt>
                <c:pt idx="59">
                  <c:v>58000</c:v>
                </c:pt>
              </c:numCache>
            </c:numRef>
          </c:xVal>
          <c:yVal>
            <c:numRef>
              <c:f>'hor distribution of stress'!$U$7:$U$66</c:f>
              <c:numCache>
                <c:formatCode>General</c:formatCode>
                <c:ptCount val="60"/>
                <c:pt idx="0">
                  <c:v>-0.77812400000000004</c:v>
                </c:pt>
                <c:pt idx="1">
                  <c:v>-1.793893</c:v>
                </c:pt>
                <c:pt idx="2">
                  <c:v>-4.1255050000000004</c:v>
                </c:pt>
                <c:pt idx="3">
                  <c:v>-7.5426539999999997</c:v>
                </c:pt>
                <c:pt idx="4">
                  <c:v>-12.34247</c:v>
                </c:pt>
                <c:pt idx="5">
                  <c:v>-22.717890000000001</c:v>
                </c:pt>
                <c:pt idx="6">
                  <c:v>-36.655720000000002</c:v>
                </c:pt>
                <c:pt idx="7">
                  <c:v>-34.166469999999997</c:v>
                </c:pt>
                <c:pt idx="8">
                  <c:v>-26.538779999999999</c:v>
                </c:pt>
                <c:pt idx="9">
                  <c:v>-23.652920000000002</c:v>
                </c:pt>
                <c:pt idx="10">
                  <c:v>-22.58014</c:v>
                </c:pt>
                <c:pt idx="11">
                  <c:v>-22.446950000000001</c:v>
                </c:pt>
                <c:pt idx="12">
                  <c:v>-22.474900000000002</c:v>
                </c:pt>
                <c:pt idx="13">
                  <c:v>-22.13663</c:v>
                </c:pt>
                <c:pt idx="14">
                  <c:v>-21.354019999999998</c:v>
                </c:pt>
                <c:pt idx="15">
                  <c:v>-20.47035</c:v>
                </c:pt>
                <c:pt idx="16">
                  <c:v>-19.75132</c:v>
                </c:pt>
                <c:pt idx="17">
                  <c:v>-19.200379999999999</c:v>
                </c:pt>
                <c:pt idx="18">
                  <c:v>-18.801639999999999</c:v>
                </c:pt>
                <c:pt idx="19">
                  <c:v>-18.554069999999999</c:v>
                </c:pt>
                <c:pt idx="20">
                  <c:v>-18.452210000000001</c:v>
                </c:pt>
                <c:pt idx="21">
                  <c:v>-18.485109999999999</c:v>
                </c:pt>
                <c:pt idx="22">
                  <c:v>-18.638169999999999</c:v>
                </c:pt>
                <c:pt idx="23">
                  <c:v>-18.895689999999998</c:v>
                </c:pt>
                <c:pt idx="24">
                  <c:v>-19.243069999999999</c:v>
                </c:pt>
                <c:pt idx="25">
                  <c:v>-19.668510000000001</c:v>
                </c:pt>
                <c:pt idx="26">
                  <c:v>-20.164239999999999</c:v>
                </c:pt>
                <c:pt idx="27">
                  <c:v>-20.72739</c:v>
                </c:pt>
                <c:pt idx="28">
                  <c:v>-21.360520000000001</c:v>
                </c:pt>
                <c:pt idx="29">
                  <c:v>-22.071999999999999</c:v>
                </c:pt>
                <c:pt idx="30">
                  <c:v>-22.87602</c:v>
                </c:pt>
                <c:pt idx="31">
                  <c:v>-23.79243</c:v>
                </c:pt>
                <c:pt idx="32">
                  <c:v>-24.846150000000002</c:v>
                </c:pt>
                <c:pt idx="33">
                  <c:v>-26.066009999999999</c:v>
                </c:pt>
                <c:pt idx="34">
                  <c:v>-27.483049999999999</c:v>
                </c:pt>
                <c:pt idx="35">
                  <c:v>-29.127939999999999</c:v>
                </c:pt>
                <c:pt idx="36">
                  <c:v>-31.02796</c:v>
                </c:pt>
                <c:pt idx="37">
                  <c:v>-33.204909999999998</c:v>
                </c:pt>
                <c:pt idx="38">
                  <c:v>-35.676900000000003</c:v>
                </c:pt>
                <c:pt idx="39">
                  <c:v>-38.487009999999998</c:v>
                </c:pt>
                <c:pt idx="40">
                  <c:v>-41.662109999999998</c:v>
                </c:pt>
                <c:pt idx="41">
                  <c:v>-41.662109999999998</c:v>
                </c:pt>
                <c:pt idx="42">
                  <c:v>-44.867359999999998</c:v>
                </c:pt>
                <c:pt idx="43">
                  <c:v>-47.653910000000003</c:v>
                </c:pt>
                <c:pt idx="44">
                  <c:v>-50.180520000000001</c:v>
                </c:pt>
                <c:pt idx="45">
                  <c:v>-53.308819999999997</c:v>
                </c:pt>
                <c:pt idx="46">
                  <c:v>-58.428150000000002</c:v>
                </c:pt>
                <c:pt idx="47">
                  <c:v>-67.437479999999994</c:v>
                </c:pt>
                <c:pt idx="48">
                  <c:v>-86.932590000000005</c:v>
                </c:pt>
                <c:pt idx="49">
                  <c:v>-96.869950000000003</c:v>
                </c:pt>
                <c:pt idx="50">
                  <c:v>-74.706450000000004</c:v>
                </c:pt>
                <c:pt idx="51">
                  <c:v>-54.595910000000003</c:v>
                </c:pt>
                <c:pt idx="52">
                  <c:v>-43.921599999999998</c:v>
                </c:pt>
                <c:pt idx="53">
                  <c:v>-34.613779999999998</c:v>
                </c:pt>
                <c:pt idx="54">
                  <c:v>-26.754049999999999</c:v>
                </c:pt>
                <c:pt idx="55">
                  <c:v>-19.960170000000002</c:v>
                </c:pt>
                <c:pt idx="56">
                  <c:v>-14.21421</c:v>
                </c:pt>
                <c:pt idx="57">
                  <c:v>-9.5075070000000004</c:v>
                </c:pt>
                <c:pt idx="58">
                  <c:v>-5.8539389999999996</c:v>
                </c:pt>
                <c:pt idx="59">
                  <c:v>-3.2285560000000002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BFF-45AC-B0C0-9E34E598EF7C}"/>
            </c:ext>
          </c:extLst>
        </c:ser>
        <c:ser>
          <c:idx val="1"/>
          <c:order val="2"/>
          <c:tx>
            <c:strRef>
              <c:f>'hor distribution of stress'!$M$5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stress'!$J$7:$J$207</c:f>
              <c:numCache>
                <c:formatCode>General</c:formatCode>
                <c:ptCount val="201"/>
                <c:pt idx="0">
                  <c:v>150</c:v>
                </c:pt>
                <c:pt idx="1">
                  <c:v>450</c:v>
                </c:pt>
                <c:pt idx="2">
                  <c:v>750</c:v>
                </c:pt>
                <c:pt idx="3">
                  <c:v>1050</c:v>
                </c:pt>
                <c:pt idx="4">
                  <c:v>1350</c:v>
                </c:pt>
                <c:pt idx="5">
                  <c:v>1650</c:v>
                </c:pt>
                <c:pt idx="6">
                  <c:v>1950</c:v>
                </c:pt>
                <c:pt idx="7">
                  <c:v>2250</c:v>
                </c:pt>
                <c:pt idx="8">
                  <c:v>2550</c:v>
                </c:pt>
                <c:pt idx="9">
                  <c:v>2850</c:v>
                </c:pt>
                <c:pt idx="10">
                  <c:v>3150</c:v>
                </c:pt>
                <c:pt idx="11">
                  <c:v>3450</c:v>
                </c:pt>
                <c:pt idx="12">
                  <c:v>3750</c:v>
                </c:pt>
                <c:pt idx="13">
                  <c:v>4050</c:v>
                </c:pt>
                <c:pt idx="14">
                  <c:v>4350</c:v>
                </c:pt>
                <c:pt idx="15">
                  <c:v>4650</c:v>
                </c:pt>
                <c:pt idx="16">
                  <c:v>4950</c:v>
                </c:pt>
                <c:pt idx="17">
                  <c:v>5250</c:v>
                </c:pt>
                <c:pt idx="18">
                  <c:v>5550</c:v>
                </c:pt>
                <c:pt idx="19">
                  <c:v>5850</c:v>
                </c:pt>
                <c:pt idx="20">
                  <c:v>6150</c:v>
                </c:pt>
                <c:pt idx="21">
                  <c:v>6450</c:v>
                </c:pt>
                <c:pt idx="22">
                  <c:v>6750</c:v>
                </c:pt>
                <c:pt idx="23">
                  <c:v>7050</c:v>
                </c:pt>
                <c:pt idx="24">
                  <c:v>7350</c:v>
                </c:pt>
                <c:pt idx="25">
                  <c:v>7650</c:v>
                </c:pt>
                <c:pt idx="26">
                  <c:v>7950</c:v>
                </c:pt>
                <c:pt idx="27">
                  <c:v>8250</c:v>
                </c:pt>
                <c:pt idx="28">
                  <c:v>8550</c:v>
                </c:pt>
                <c:pt idx="29">
                  <c:v>8850</c:v>
                </c:pt>
                <c:pt idx="30">
                  <c:v>9150</c:v>
                </c:pt>
                <c:pt idx="31">
                  <c:v>9450</c:v>
                </c:pt>
                <c:pt idx="32">
                  <c:v>9750</c:v>
                </c:pt>
                <c:pt idx="33">
                  <c:v>10050</c:v>
                </c:pt>
                <c:pt idx="34">
                  <c:v>10350</c:v>
                </c:pt>
                <c:pt idx="35">
                  <c:v>10650</c:v>
                </c:pt>
                <c:pt idx="36">
                  <c:v>10950</c:v>
                </c:pt>
                <c:pt idx="37">
                  <c:v>11250</c:v>
                </c:pt>
                <c:pt idx="38">
                  <c:v>11550</c:v>
                </c:pt>
                <c:pt idx="39">
                  <c:v>11850</c:v>
                </c:pt>
                <c:pt idx="40">
                  <c:v>12150</c:v>
                </c:pt>
                <c:pt idx="41">
                  <c:v>12450</c:v>
                </c:pt>
                <c:pt idx="42">
                  <c:v>12750</c:v>
                </c:pt>
                <c:pt idx="43">
                  <c:v>13050</c:v>
                </c:pt>
                <c:pt idx="44">
                  <c:v>13350</c:v>
                </c:pt>
                <c:pt idx="45">
                  <c:v>13650</c:v>
                </c:pt>
                <c:pt idx="46">
                  <c:v>13950</c:v>
                </c:pt>
                <c:pt idx="47">
                  <c:v>14250</c:v>
                </c:pt>
                <c:pt idx="48">
                  <c:v>14550</c:v>
                </c:pt>
                <c:pt idx="49">
                  <c:v>14850</c:v>
                </c:pt>
                <c:pt idx="50">
                  <c:v>15150</c:v>
                </c:pt>
                <c:pt idx="51">
                  <c:v>15450</c:v>
                </c:pt>
                <c:pt idx="52">
                  <c:v>15750</c:v>
                </c:pt>
                <c:pt idx="53">
                  <c:v>16050</c:v>
                </c:pt>
                <c:pt idx="54">
                  <c:v>16350</c:v>
                </c:pt>
                <c:pt idx="55">
                  <c:v>16650</c:v>
                </c:pt>
                <c:pt idx="56">
                  <c:v>16950</c:v>
                </c:pt>
                <c:pt idx="57">
                  <c:v>17250</c:v>
                </c:pt>
                <c:pt idx="58">
                  <c:v>17550</c:v>
                </c:pt>
                <c:pt idx="59">
                  <c:v>17850</c:v>
                </c:pt>
                <c:pt idx="60">
                  <c:v>18150</c:v>
                </c:pt>
                <c:pt idx="61">
                  <c:v>18450</c:v>
                </c:pt>
                <c:pt idx="62">
                  <c:v>18750</c:v>
                </c:pt>
                <c:pt idx="63">
                  <c:v>19050</c:v>
                </c:pt>
                <c:pt idx="64">
                  <c:v>19350</c:v>
                </c:pt>
                <c:pt idx="65">
                  <c:v>19650</c:v>
                </c:pt>
                <c:pt idx="66">
                  <c:v>19950</c:v>
                </c:pt>
                <c:pt idx="67">
                  <c:v>20250</c:v>
                </c:pt>
                <c:pt idx="68">
                  <c:v>20550</c:v>
                </c:pt>
                <c:pt idx="69">
                  <c:v>20850</c:v>
                </c:pt>
                <c:pt idx="70">
                  <c:v>21150</c:v>
                </c:pt>
                <c:pt idx="71">
                  <c:v>21450</c:v>
                </c:pt>
                <c:pt idx="72">
                  <c:v>21750</c:v>
                </c:pt>
                <c:pt idx="73">
                  <c:v>22050</c:v>
                </c:pt>
                <c:pt idx="74">
                  <c:v>22350</c:v>
                </c:pt>
                <c:pt idx="75">
                  <c:v>22650</c:v>
                </c:pt>
                <c:pt idx="76">
                  <c:v>22950</c:v>
                </c:pt>
                <c:pt idx="77">
                  <c:v>23250</c:v>
                </c:pt>
                <c:pt idx="78">
                  <c:v>23550</c:v>
                </c:pt>
                <c:pt idx="79">
                  <c:v>23850</c:v>
                </c:pt>
                <c:pt idx="80">
                  <c:v>24150</c:v>
                </c:pt>
                <c:pt idx="81">
                  <c:v>24450</c:v>
                </c:pt>
                <c:pt idx="82">
                  <c:v>24750</c:v>
                </c:pt>
                <c:pt idx="83">
                  <c:v>25050</c:v>
                </c:pt>
                <c:pt idx="84">
                  <c:v>25350</c:v>
                </c:pt>
                <c:pt idx="85">
                  <c:v>25650</c:v>
                </c:pt>
                <c:pt idx="86">
                  <c:v>25950</c:v>
                </c:pt>
                <c:pt idx="87">
                  <c:v>26250</c:v>
                </c:pt>
                <c:pt idx="88">
                  <c:v>26550</c:v>
                </c:pt>
                <c:pt idx="89">
                  <c:v>26850</c:v>
                </c:pt>
                <c:pt idx="90">
                  <c:v>27150</c:v>
                </c:pt>
                <c:pt idx="91">
                  <c:v>27450</c:v>
                </c:pt>
                <c:pt idx="92">
                  <c:v>27750</c:v>
                </c:pt>
                <c:pt idx="93">
                  <c:v>28050</c:v>
                </c:pt>
                <c:pt idx="94">
                  <c:v>28350</c:v>
                </c:pt>
                <c:pt idx="95">
                  <c:v>28650</c:v>
                </c:pt>
                <c:pt idx="96">
                  <c:v>28950</c:v>
                </c:pt>
                <c:pt idx="97">
                  <c:v>29250</c:v>
                </c:pt>
                <c:pt idx="98">
                  <c:v>29550</c:v>
                </c:pt>
                <c:pt idx="99">
                  <c:v>29850</c:v>
                </c:pt>
                <c:pt idx="100">
                  <c:v>30150</c:v>
                </c:pt>
                <c:pt idx="101">
                  <c:v>30450</c:v>
                </c:pt>
                <c:pt idx="102">
                  <c:v>30750</c:v>
                </c:pt>
                <c:pt idx="103">
                  <c:v>31050</c:v>
                </c:pt>
                <c:pt idx="104">
                  <c:v>31350</c:v>
                </c:pt>
                <c:pt idx="105">
                  <c:v>31650</c:v>
                </c:pt>
                <c:pt idx="106">
                  <c:v>31950</c:v>
                </c:pt>
                <c:pt idx="107">
                  <c:v>32250</c:v>
                </c:pt>
                <c:pt idx="108">
                  <c:v>32550</c:v>
                </c:pt>
                <c:pt idx="109">
                  <c:v>32850</c:v>
                </c:pt>
                <c:pt idx="110">
                  <c:v>33150</c:v>
                </c:pt>
                <c:pt idx="111">
                  <c:v>33450</c:v>
                </c:pt>
                <c:pt idx="112">
                  <c:v>33750</c:v>
                </c:pt>
                <c:pt idx="113">
                  <c:v>34050</c:v>
                </c:pt>
                <c:pt idx="114">
                  <c:v>34350</c:v>
                </c:pt>
                <c:pt idx="115">
                  <c:v>34650</c:v>
                </c:pt>
                <c:pt idx="116">
                  <c:v>34950</c:v>
                </c:pt>
                <c:pt idx="117">
                  <c:v>35250</c:v>
                </c:pt>
                <c:pt idx="118">
                  <c:v>35550</c:v>
                </c:pt>
                <c:pt idx="119">
                  <c:v>35850</c:v>
                </c:pt>
                <c:pt idx="120">
                  <c:v>36150</c:v>
                </c:pt>
                <c:pt idx="121">
                  <c:v>36450</c:v>
                </c:pt>
                <c:pt idx="122">
                  <c:v>36750</c:v>
                </c:pt>
                <c:pt idx="123">
                  <c:v>37050</c:v>
                </c:pt>
                <c:pt idx="124">
                  <c:v>37350</c:v>
                </c:pt>
                <c:pt idx="125">
                  <c:v>37650</c:v>
                </c:pt>
                <c:pt idx="126">
                  <c:v>37950</c:v>
                </c:pt>
                <c:pt idx="127">
                  <c:v>38250</c:v>
                </c:pt>
                <c:pt idx="128">
                  <c:v>38550</c:v>
                </c:pt>
                <c:pt idx="129">
                  <c:v>38850</c:v>
                </c:pt>
                <c:pt idx="130">
                  <c:v>39150</c:v>
                </c:pt>
                <c:pt idx="131">
                  <c:v>39450</c:v>
                </c:pt>
                <c:pt idx="132">
                  <c:v>39750</c:v>
                </c:pt>
                <c:pt idx="133">
                  <c:v>40050</c:v>
                </c:pt>
                <c:pt idx="134">
                  <c:v>40350</c:v>
                </c:pt>
                <c:pt idx="135">
                  <c:v>40650</c:v>
                </c:pt>
                <c:pt idx="136">
                  <c:v>40950</c:v>
                </c:pt>
                <c:pt idx="137">
                  <c:v>41250</c:v>
                </c:pt>
                <c:pt idx="138">
                  <c:v>41550</c:v>
                </c:pt>
                <c:pt idx="139">
                  <c:v>41850</c:v>
                </c:pt>
                <c:pt idx="140">
                  <c:v>42150</c:v>
                </c:pt>
                <c:pt idx="141">
                  <c:v>42450</c:v>
                </c:pt>
                <c:pt idx="142">
                  <c:v>42750</c:v>
                </c:pt>
                <c:pt idx="143">
                  <c:v>43050</c:v>
                </c:pt>
                <c:pt idx="144">
                  <c:v>43350</c:v>
                </c:pt>
                <c:pt idx="145">
                  <c:v>43650</c:v>
                </c:pt>
                <c:pt idx="146">
                  <c:v>43950</c:v>
                </c:pt>
                <c:pt idx="147">
                  <c:v>44250</c:v>
                </c:pt>
                <c:pt idx="148">
                  <c:v>44550</c:v>
                </c:pt>
                <c:pt idx="149">
                  <c:v>44850</c:v>
                </c:pt>
                <c:pt idx="150">
                  <c:v>45150</c:v>
                </c:pt>
                <c:pt idx="151">
                  <c:v>45450</c:v>
                </c:pt>
                <c:pt idx="152">
                  <c:v>45750</c:v>
                </c:pt>
                <c:pt idx="153">
                  <c:v>46050</c:v>
                </c:pt>
                <c:pt idx="154">
                  <c:v>46350</c:v>
                </c:pt>
                <c:pt idx="155">
                  <c:v>46650</c:v>
                </c:pt>
                <c:pt idx="156">
                  <c:v>46950</c:v>
                </c:pt>
                <c:pt idx="157">
                  <c:v>47250</c:v>
                </c:pt>
                <c:pt idx="158">
                  <c:v>47550</c:v>
                </c:pt>
                <c:pt idx="159">
                  <c:v>47850</c:v>
                </c:pt>
                <c:pt idx="160">
                  <c:v>48150</c:v>
                </c:pt>
                <c:pt idx="161">
                  <c:v>48450</c:v>
                </c:pt>
                <c:pt idx="162">
                  <c:v>48750</c:v>
                </c:pt>
                <c:pt idx="163">
                  <c:v>49050</c:v>
                </c:pt>
                <c:pt idx="164">
                  <c:v>49350</c:v>
                </c:pt>
                <c:pt idx="165">
                  <c:v>49650</c:v>
                </c:pt>
                <c:pt idx="166">
                  <c:v>49950</c:v>
                </c:pt>
                <c:pt idx="167">
                  <c:v>50250</c:v>
                </c:pt>
                <c:pt idx="168">
                  <c:v>50550</c:v>
                </c:pt>
                <c:pt idx="169">
                  <c:v>50850</c:v>
                </c:pt>
                <c:pt idx="170">
                  <c:v>51150</c:v>
                </c:pt>
                <c:pt idx="171">
                  <c:v>51450</c:v>
                </c:pt>
                <c:pt idx="172">
                  <c:v>51750</c:v>
                </c:pt>
                <c:pt idx="173">
                  <c:v>52050</c:v>
                </c:pt>
                <c:pt idx="174">
                  <c:v>52350</c:v>
                </c:pt>
                <c:pt idx="175">
                  <c:v>52650</c:v>
                </c:pt>
                <c:pt idx="176">
                  <c:v>52950</c:v>
                </c:pt>
                <c:pt idx="177">
                  <c:v>53250</c:v>
                </c:pt>
                <c:pt idx="178">
                  <c:v>53550</c:v>
                </c:pt>
                <c:pt idx="179">
                  <c:v>53850</c:v>
                </c:pt>
                <c:pt idx="180">
                  <c:v>54150</c:v>
                </c:pt>
                <c:pt idx="181">
                  <c:v>54450</c:v>
                </c:pt>
                <c:pt idx="182">
                  <c:v>54750</c:v>
                </c:pt>
                <c:pt idx="183">
                  <c:v>55050</c:v>
                </c:pt>
                <c:pt idx="184">
                  <c:v>55350</c:v>
                </c:pt>
                <c:pt idx="185">
                  <c:v>55650</c:v>
                </c:pt>
                <c:pt idx="186">
                  <c:v>55950</c:v>
                </c:pt>
                <c:pt idx="187">
                  <c:v>56250</c:v>
                </c:pt>
                <c:pt idx="188">
                  <c:v>56550</c:v>
                </c:pt>
                <c:pt idx="189">
                  <c:v>56850</c:v>
                </c:pt>
                <c:pt idx="190">
                  <c:v>57150</c:v>
                </c:pt>
                <c:pt idx="191">
                  <c:v>57450</c:v>
                </c:pt>
                <c:pt idx="192">
                  <c:v>57750</c:v>
                </c:pt>
                <c:pt idx="193">
                  <c:v>58050</c:v>
                </c:pt>
                <c:pt idx="194">
                  <c:v>58350</c:v>
                </c:pt>
                <c:pt idx="195">
                  <c:v>58650</c:v>
                </c:pt>
                <c:pt idx="196">
                  <c:v>58950</c:v>
                </c:pt>
                <c:pt idx="197">
                  <c:v>59250</c:v>
                </c:pt>
                <c:pt idx="198">
                  <c:v>59550</c:v>
                </c:pt>
                <c:pt idx="199">
                  <c:v>59850</c:v>
                </c:pt>
                <c:pt idx="200">
                  <c:v>60000</c:v>
                </c:pt>
              </c:numCache>
            </c:numRef>
          </c:xVal>
          <c:yVal>
            <c:numRef>
              <c:f>'hor distribution of stress'!$M$7:$M$207</c:f>
              <c:numCache>
                <c:formatCode>General</c:formatCode>
                <c:ptCount val="201"/>
                <c:pt idx="0">
                  <c:v>-0.85878200000000005</c:v>
                </c:pt>
                <c:pt idx="1">
                  <c:v>-1.067132</c:v>
                </c:pt>
                <c:pt idx="2">
                  <c:v>-1.1349910000000001</c:v>
                </c:pt>
                <c:pt idx="3">
                  <c:v>-1.2471680000000001</c:v>
                </c:pt>
                <c:pt idx="4">
                  <c:v>-1.4904500000000001</c:v>
                </c:pt>
                <c:pt idx="5">
                  <c:v>-1.8827590000000001</c:v>
                </c:pt>
                <c:pt idx="6">
                  <c:v>-2.4293079999999998</c:v>
                </c:pt>
                <c:pt idx="7">
                  <c:v>-3.1281409999999998</c:v>
                </c:pt>
                <c:pt idx="8">
                  <c:v>-3.9770560000000001</c:v>
                </c:pt>
                <c:pt idx="9">
                  <c:v>-4.9754800000000001</c:v>
                </c:pt>
                <c:pt idx="10">
                  <c:v>-6.1266170000000004</c:v>
                </c:pt>
                <c:pt idx="11">
                  <c:v>-7.4405200000000002</c:v>
                </c:pt>
                <c:pt idx="12">
                  <c:v>-8.9369610000000002</c:v>
                </c:pt>
                <c:pt idx="13">
                  <c:v>-10.655279999999999</c:v>
                </c:pt>
                <c:pt idx="14">
                  <c:v>-12.66107</c:v>
                </c:pt>
                <c:pt idx="15">
                  <c:v>-15.09502</c:v>
                </c:pt>
                <c:pt idx="16">
                  <c:v>-18.173249999999999</c:v>
                </c:pt>
                <c:pt idx="17">
                  <c:v>-22.601389999999999</c:v>
                </c:pt>
                <c:pt idx="18">
                  <c:v>-29.625630000000001</c:v>
                </c:pt>
                <c:pt idx="19">
                  <c:v>-45.002989999999997</c:v>
                </c:pt>
                <c:pt idx="20">
                  <c:v>-42.71414</c:v>
                </c:pt>
                <c:pt idx="21">
                  <c:v>-38.132330000000003</c:v>
                </c:pt>
                <c:pt idx="22">
                  <c:v>-33.714689999999997</c:v>
                </c:pt>
                <c:pt idx="23">
                  <c:v>-30.791360000000001</c:v>
                </c:pt>
                <c:pt idx="24">
                  <c:v>-28.668109999999999</c:v>
                </c:pt>
                <c:pt idx="25">
                  <c:v>-27.132470000000001</c:v>
                </c:pt>
                <c:pt idx="26">
                  <c:v>-25.979420000000001</c:v>
                </c:pt>
                <c:pt idx="27">
                  <c:v>-25.09985</c:v>
                </c:pt>
                <c:pt idx="28">
                  <c:v>-24.415230000000001</c:v>
                </c:pt>
                <c:pt idx="29">
                  <c:v>-23.871289999999998</c:v>
                </c:pt>
                <c:pt idx="30">
                  <c:v>-23.427589999999999</c:v>
                </c:pt>
                <c:pt idx="31">
                  <c:v>-23.051469999999998</c:v>
                </c:pt>
                <c:pt idx="32">
                  <c:v>-22.716239999999999</c:v>
                </c:pt>
                <c:pt idx="33">
                  <c:v>-22.3996</c:v>
                </c:pt>
                <c:pt idx="34">
                  <c:v>-22.085159999999998</c:v>
                </c:pt>
                <c:pt idx="35">
                  <c:v>-21.76379</c:v>
                </c:pt>
                <c:pt idx="36">
                  <c:v>-21.435960000000001</c:v>
                </c:pt>
                <c:pt idx="37">
                  <c:v>-21.11206</c:v>
                </c:pt>
                <c:pt idx="38">
                  <c:v>-20.810749999999999</c:v>
                </c:pt>
                <c:pt idx="39">
                  <c:v>-20.554200000000002</c:v>
                </c:pt>
                <c:pt idx="40">
                  <c:v>-20.361830000000001</c:v>
                </c:pt>
                <c:pt idx="41">
                  <c:v>-20.244299999999999</c:v>
                </c:pt>
                <c:pt idx="42">
                  <c:v>-20.200209999999998</c:v>
                </c:pt>
                <c:pt idx="43">
                  <c:v>-20.216529999999999</c:v>
                </c:pt>
                <c:pt idx="44">
                  <c:v>-20.27244</c:v>
                </c:pt>
                <c:pt idx="45">
                  <c:v>-20.34468</c:v>
                </c:pt>
                <c:pt idx="46">
                  <c:v>-20.412420000000001</c:v>
                </c:pt>
                <c:pt idx="47">
                  <c:v>-20.460339999999999</c:v>
                </c:pt>
                <c:pt idx="48">
                  <c:v>-20.47955</c:v>
                </c:pt>
                <c:pt idx="49">
                  <c:v>-20.466919999999998</c:v>
                </c:pt>
                <c:pt idx="50">
                  <c:v>-20.423570000000002</c:v>
                </c:pt>
                <c:pt idx="51">
                  <c:v>-20.353300000000001</c:v>
                </c:pt>
                <c:pt idx="52">
                  <c:v>-20.261230000000001</c:v>
                </c:pt>
                <c:pt idx="53">
                  <c:v>-20.15286</c:v>
                </c:pt>
                <c:pt idx="54">
                  <c:v>-20.03351</c:v>
                </c:pt>
                <c:pt idx="55">
                  <c:v>-19.907979999999998</c:v>
                </c:pt>
                <c:pt idx="56">
                  <c:v>-19.780419999999999</c:v>
                </c:pt>
                <c:pt idx="57">
                  <c:v>-19.654350000000001</c:v>
                </c:pt>
                <c:pt idx="58">
                  <c:v>-19.532630000000001</c:v>
                </c:pt>
                <c:pt idx="59">
                  <c:v>-19.4176</c:v>
                </c:pt>
                <c:pt idx="60">
                  <c:v>-19.311060000000001</c:v>
                </c:pt>
                <c:pt idx="61">
                  <c:v>-19.21444</c:v>
                </c:pt>
                <c:pt idx="62">
                  <c:v>-19.128769999999999</c:v>
                </c:pt>
                <c:pt idx="63">
                  <c:v>-19.054819999999999</c:v>
                </c:pt>
                <c:pt idx="64">
                  <c:v>-18.993089999999999</c:v>
                </c:pt>
                <c:pt idx="65">
                  <c:v>-18.94389</c:v>
                </c:pt>
                <c:pt idx="66">
                  <c:v>-18.907360000000001</c:v>
                </c:pt>
                <c:pt idx="67">
                  <c:v>-18.883500000000002</c:v>
                </c:pt>
                <c:pt idx="68">
                  <c:v>-18.87218</c:v>
                </c:pt>
                <c:pt idx="69">
                  <c:v>-18.87322</c:v>
                </c:pt>
                <c:pt idx="70">
                  <c:v>-18.88635</c:v>
                </c:pt>
                <c:pt idx="71">
                  <c:v>-18.91123</c:v>
                </c:pt>
                <c:pt idx="72">
                  <c:v>-18.947520000000001</c:v>
                </c:pt>
                <c:pt idx="73">
                  <c:v>-18.994820000000001</c:v>
                </c:pt>
                <c:pt idx="74">
                  <c:v>-19.05274</c:v>
                </c:pt>
                <c:pt idx="75">
                  <c:v>-19.12086</c:v>
                </c:pt>
                <c:pt idx="76">
                  <c:v>-19.198789999999999</c:v>
                </c:pt>
                <c:pt idx="77">
                  <c:v>-19.28613</c:v>
                </c:pt>
                <c:pt idx="78">
                  <c:v>-19.38251</c:v>
                </c:pt>
                <c:pt idx="79">
                  <c:v>-19.487559999999998</c:v>
                </c:pt>
                <c:pt idx="80">
                  <c:v>-19.60097</c:v>
                </c:pt>
                <c:pt idx="81">
                  <c:v>-19.722439999999999</c:v>
                </c:pt>
                <c:pt idx="82">
                  <c:v>-19.851710000000001</c:v>
                </c:pt>
                <c:pt idx="83">
                  <c:v>-19.98856</c:v>
                </c:pt>
                <c:pt idx="84">
                  <c:v>-20.132809999999999</c:v>
                </c:pt>
                <c:pt idx="85">
                  <c:v>-20.284330000000001</c:v>
                </c:pt>
                <c:pt idx="86">
                  <c:v>-20.44303</c:v>
                </c:pt>
                <c:pt idx="87">
                  <c:v>-20.608879999999999</c:v>
                </c:pt>
                <c:pt idx="88">
                  <c:v>-20.781880000000001</c:v>
                </c:pt>
                <c:pt idx="89">
                  <c:v>-20.9621</c:v>
                </c:pt>
                <c:pt idx="90">
                  <c:v>-21.149660000000001</c:v>
                </c:pt>
                <c:pt idx="91">
                  <c:v>-21.344729999999998</c:v>
                </c:pt>
                <c:pt idx="92">
                  <c:v>-21.547529999999998</c:v>
                </c:pt>
                <c:pt idx="93">
                  <c:v>-21.75834</c:v>
                </c:pt>
                <c:pt idx="94">
                  <c:v>-21.977499999999999</c:v>
                </c:pt>
                <c:pt idx="95">
                  <c:v>-22.205380000000002</c:v>
                </c:pt>
                <c:pt idx="96">
                  <c:v>-22.442440000000001</c:v>
                </c:pt>
                <c:pt idx="97">
                  <c:v>-22.689160000000001</c:v>
                </c:pt>
                <c:pt idx="98">
                  <c:v>-22.946090000000002</c:v>
                </c:pt>
                <c:pt idx="99">
                  <c:v>-23.213809999999999</c:v>
                </c:pt>
                <c:pt idx="100">
                  <c:v>-23.49297</c:v>
                </c:pt>
                <c:pt idx="101">
                  <c:v>-23.78424</c:v>
                </c:pt>
                <c:pt idx="102">
                  <c:v>-24.088339999999999</c:v>
                </c:pt>
                <c:pt idx="103">
                  <c:v>-24.406030000000001</c:v>
                </c:pt>
                <c:pt idx="104">
                  <c:v>-24.73809</c:v>
                </c:pt>
                <c:pt idx="105">
                  <c:v>-25.085329999999999</c:v>
                </c:pt>
                <c:pt idx="106">
                  <c:v>-25.448560000000001</c:v>
                </c:pt>
                <c:pt idx="107">
                  <c:v>-25.82863</c:v>
                </c:pt>
                <c:pt idx="108">
                  <c:v>-26.22635</c:v>
                </c:pt>
                <c:pt idx="109">
                  <c:v>-26.642530000000001</c:v>
                </c:pt>
                <c:pt idx="110">
                  <c:v>-27.077970000000001</c:v>
                </c:pt>
                <c:pt idx="111">
                  <c:v>-27.533380000000001</c:v>
                </c:pt>
                <c:pt idx="112">
                  <c:v>-28.009460000000001</c:v>
                </c:pt>
                <c:pt idx="113">
                  <c:v>-28.506789999999999</c:v>
                </c:pt>
                <c:pt idx="114">
                  <c:v>-29.025839999999999</c:v>
                </c:pt>
                <c:pt idx="115">
                  <c:v>-29.566949999999999</c:v>
                </c:pt>
                <c:pt idx="116">
                  <c:v>-30.130289999999999</c:v>
                </c:pt>
                <c:pt idx="117">
                  <c:v>-30.715769999999999</c:v>
                </c:pt>
                <c:pt idx="118">
                  <c:v>-31.323090000000001</c:v>
                </c:pt>
                <c:pt idx="119">
                  <c:v>-31.951560000000001</c:v>
                </c:pt>
                <c:pt idx="120">
                  <c:v>-32.600149999999999</c:v>
                </c:pt>
                <c:pt idx="121">
                  <c:v>-33.267299999999999</c:v>
                </c:pt>
                <c:pt idx="122">
                  <c:v>-33.950890000000001</c:v>
                </c:pt>
                <c:pt idx="123">
                  <c:v>-34.648150000000001</c:v>
                </c:pt>
                <c:pt idx="124">
                  <c:v>-35.355490000000003</c:v>
                </c:pt>
                <c:pt idx="125">
                  <c:v>-36.068460000000002</c:v>
                </c:pt>
                <c:pt idx="126">
                  <c:v>-36.781669999999998</c:v>
                </c:pt>
                <c:pt idx="127">
                  <c:v>-37.488799999999998</c:v>
                </c:pt>
                <c:pt idx="128">
                  <c:v>-38.182789999999997</c:v>
                </c:pt>
                <c:pt idx="129">
                  <c:v>-38.85622</c:v>
                </c:pt>
                <c:pt idx="130">
                  <c:v>-39.502139999999997</c:v>
                </c:pt>
                <c:pt idx="131">
                  <c:v>-40.115409999999997</c:v>
                </c:pt>
                <c:pt idx="132">
                  <c:v>-40.69453</c:v>
                </c:pt>
                <c:pt idx="133">
                  <c:v>-41.244030000000002</c:v>
                </c:pt>
                <c:pt idx="134">
                  <c:v>-41.776589999999999</c:v>
                </c:pt>
                <c:pt idx="135">
                  <c:v>-42.314250000000001</c:v>
                </c:pt>
                <c:pt idx="136">
                  <c:v>-42.887270000000001</c:v>
                </c:pt>
                <c:pt idx="137">
                  <c:v>-43.529989999999998</c:v>
                </c:pt>
                <c:pt idx="138">
                  <c:v>-44.274059999999999</c:v>
                </c:pt>
                <c:pt idx="139">
                  <c:v>-45.140889999999999</c:v>
                </c:pt>
                <c:pt idx="140">
                  <c:v>-46.136009999999999</c:v>
                </c:pt>
                <c:pt idx="141">
                  <c:v>-47.248190000000001</c:v>
                </c:pt>
                <c:pt idx="142">
                  <c:v>-48.453830000000004</c:v>
                </c:pt>
                <c:pt idx="143">
                  <c:v>-49.725169999999999</c:v>
                </c:pt>
                <c:pt idx="144">
                  <c:v>-51.039239999999999</c:v>
                </c:pt>
                <c:pt idx="145">
                  <c:v>-52.384749999999997</c:v>
                </c:pt>
                <c:pt idx="146">
                  <c:v>-53.764789999999998</c:v>
                </c:pt>
                <c:pt idx="147">
                  <c:v>-55.196930000000002</c:v>
                </c:pt>
                <c:pt idx="148">
                  <c:v>-56.71049</c:v>
                </c:pt>
                <c:pt idx="149">
                  <c:v>-58.345689999999998</c:v>
                </c:pt>
                <c:pt idx="150">
                  <c:v>-60.152419999999999</c:v>
                </c:pt>
                <c:pt idx="151">
                  <c:v>-62.19502</c:v>
                </c:pt>
                <c:pt idx="152">
                  <c:v>-64.557400000000001</c:v>
                </c:pt>
                <c:pt idx="153">
                  <c:v>-67.357500000000002</c:v>
                </c:pt>
                <c:pt idx="154">
                  <c:v>-70.772090000000006</c:v>
                </c:pt>
                <c:pt idx="155">
                  <c:v>-75.057299999999998</c:v>
                </c:pt>
                <c:pt idx="156">
                  <c:v>-80.697900000000004</c:v>
                </c:pt>
                <c:pt idx="157">
                  <c:v>-88.271410000000003</c:v>
                </c:pt>
                <c:pt idx="158">
                  <c:v>-99.559510000000003</c:v>
                </c:pt>
                <c:pt idx="159">
                  <c:v>-112.4868</c:v>
                </c:pt>
                <c:pt idx="160">
                  <c:v>-122.61450000000001</c:v>
                </c:pt>
                <c:pt idx="161">
                  <c:v>-91.916910000000001</c:v>
                </c:pt>
                <c:pt idx="162">
                  <c:v>-78.169600000000003</c:v>
                </c:pt>
                <c:pt idx="163">
                  <c:v>-69.60651</c:v>
                </c:pt>
                <c:pt idx="164">
                  <c:v>-63.668289999999999</c:v>
                </c:pt>
                <c:pt idx="165">
                  <c:v>-58.90316</c:v>
                </c:pt>
                <c:pt idx="166">
                  <c:v>-54.864139999999999</c:v>
                </c:pt>
                <c:pt idx="167">
                  <c:v>-51.257899999999999</c:v>
                </c:pt>
                <c:pt idx="168">
                  <c:v>-47.943989999999999</c:v>
                </c:pt>
                <c:pt idx="169">
                  <c:v>-44.834719999999997</c:v>
                </c:pt>
                <c:pt idx="170">
                  <c:v>-41.881489999999999</c:v>
                </c:pt>
                <c:pt idx="171">
                  <c:v>-39.054380000000002</c:v>
                </c:pt>
                <c:pt idx="172">
                  <c:v>-36.336640000000003</c:v>
                </c:pt>
                <c:pt idx="173">
                  <c:v>-33.718350000000001</c:v>
                </c:pt>
                <c:pt idx="174">
                  <c:v>-31.194279999999999</c:v>
                </c:pt>
                <c:pt idx="175">
                  <c:v>-28.761790000000001</c:v>
                </c:pt>
                <c:pt idx="176">
                  <c:v>-26.419899999999998</c:v>
                </c:pt>
                <c:pt idx="177">
                  <c:v>-24.168579999999999</c:v>
                </c:pt>
                <c:pt idx="178">
                  <c:v>-22.008430000000001</c:v>
                </c:pt>
                <c:pt idx="179">
                  <c:v>-19.940370000000001</c:v>
                </c:pt>
                <c:pt idx="180">
                  <c:v>-17.965579999999999</c:v>
                </c:pt>
                <c:pt idx="181">
                  <c:v>-16.0854</c:v>
                </c:pt>
                <c:pt idx="182">
                  <c:v>-14.301259999999999</c:v>
                </c:pt>
                <c:pt idx="183">
                  <c:v>-12.61477</c:v>
                </c:pt>
                <c:pt idx="184">
                  <c:v>-11.0276</c:v>
                </c:pt>
                <c:pt idx="185">
                  <c:v>-9.5416360000000005</c:v>
                </c:pt>
                <c:pt idx="186">
                  <c:v>-8.1588799999999999</c:v>
                </c:pt>
                <c:pt idx="187">
                  <c:v>-6.8815780000000002</c:v>
                </c:pt>
                <c:pt idx="188">
                  <c:v>-5.7122010000000003</c:v>
                </c:pt>
                <c:pt idx="189">
                  <c:v>-4.6535460000000004</c:v>
                </c:pt>
                <c:pt idx="190">
                  <c:v>-3.7086969999999999</c:v>
                </c:pt>
                <c:pt idx="191">
                  <c:v>-2.8811779999999998</c:v>
                </c:pt>
                <c:pt idx="192">
                  <c:v>-2.1746789999999998</c:v>
                </c:pt>
                <c:pt idx="193">
                  <c:v>-1.5932900000000001</c:v>
                </c:pt>
                <c:pt idx="194">
                  <c:v>-1.140153</c:v>
                </c:pt>
                <c:pt idx="195">
                  <c:v>-0.81774199999999997</c:v>
                </c:pt>
                <c:pt idx="196">
                  <c:v>-0.62167600000000001</c:v>
                </c:pt>
                <c:pt idx="197">
                  <c:v>-0.54050600000000004</c:v>
                </c:pt>
                <c:pt idx="198">
                  <c:v>-0.51556800000000003</c:v>
                </c:pt>
                <c:pt idx="199">
                  <c:v>-0.43948300000000001</c:v>
                </c:pt>
                <c:pt idx="200">
                  <c:v>-4.5004799999999998E-2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BFF-45AC-B0C0-9E34E598EF7C}"/>
            </c:ext>
          </c:extLst>
        </c:ser>
        <c:ser>
          <c:idx val="12"/>
          <c:order val="3"/>
          <c:tx>
            <c:strRef>
              <c:f>'hor distribution of stress'!$AT$5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stress'!$AQ$7:$AQ$26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stress'!$AT$7:$AT$26</c:f>
              <c:numCache>
                <c:formatCode>General</c:formatCode>
                <c:ptCount val="20"/>
                <c:pt idx="0">
                  <c:v>-1.80579348368788</c:v>
                </c:pt>
                <c:pt idx="1">
                  <c:v>-21.964488749665101</c:v>
                </c:pt>
                <c:pt idx="2">
                  <c:v>-27.966973054488601</c:v>
                </c:pt>
                <c:pt idx="3">
                  <c:v>-21.605353316728099</c:v>
                </c:pt>
                <c:pt idx="4">
                  <c:v>-20.3352670295927</c:v>
                </c:pt>
                <c:pt idx="5">
                  <c:v>-21.6512364466316</c:v>
                </c:pt>
                <c:pt idx="6">
                  <c:v>-20.488090382155001</c:v>
                </c:pt>
                <c:pt idx="7">
                  <c:v>-20.630400065134999</c:v>
                </c:pt>
                <c:pt idx="8">
                  <c:v>-21.853813962767699</c:v>
                </c:pt>
                <c:pt idx="9">
                  <c:v>-23.7314494516595</c:v>
                </c:pt>
                <c:pt idx="10">
                  <c:v>-26.330425298801199</c:v>
                </c:pt>
                <c:pt idx="11">
                  <c:v>-30.0639635587203</c:v>
                </c:pt>
                <c:pt idx="12">
                  <c:v>-34.879353459031798</c:v>
                </c:pt>
                <c:pt idx="13">
                  <c:v>-38.217959047836899</c:v>
                </c:pt>
                <c:pt idx="14">
                  <c:v>-50.388668098160402</c:v>
                </c:pt>
                <c:pt idx="15">
                  <c:v>-62.537732875520803</c:v>
                </c:pt>
                <c:pt idx="16">
                  <c:v>-83.599401152395004</c:v>
                </c:pt>
                <c:pt idx="17">
                  <c:v>-32.569824683490502</c:v>
                </c:pt>
                <c:pt idx="18">
                  <c:v>-12.483110396813</c:v>
                </c:pt>
                <c:pt idx="19">
                  <c:v>-2.99689007985589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BFF-45AC-B0C0-9E34E598EF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6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layout>
            <c:manualLayout>
              <c:xMode val="edge"/>
              <c:yMode val="edge"/>
              <c:x val="0.12935835042762747"/>
              <c:y val="0.39440034722222228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829584161638707"/>
          <c:y val="2.4220486111111113E-2"/>
          <c:w val="0.7700981419609052"/>
          <c:h val="0.86747027777777774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stress'!$BN$5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stress'!$BL$7:$BL$21</c:f>
              <c:numCache>
                <c:formatCode>General</c:formatCode>
                <c:ptCount val="15"/>
                <c:pt idx="0">
                  <c:v>6000</c:v>
                </c:pt>
                <c:pt idx="1">
                  <c:v>9000</c:v>
                </c:pt>
                <c:pt idx="2">
                  <c:v>12000</c:v>
                </c:pt>
                <c:pt idx="3">
                  <c:v>15000</c:v>
                </c:pt>
                <c:pt idx="4">
                  <c:v>18000</c:v>
                </c:pt>
                <c:pt idx="5">
                  <c:v>21000</c:v>
                </c:pt>
                <c:pt idx="6">
                  <c:v>24000</c:v>
                </c:pt>
                <c:pt idx="7">
                  <c:v>27000</c:v>
                </c:pt>
                <c:pt idx="8">
                  <c:v>30000</c:v>
                </c:pt>
                <c:pt idx="9">
                  <c:v>33000</c:v>
                </c:pt>
                <c:pt idx="10">
                  <c:v>36000</c:v>
                </c:pt>
                <c:pt idx="11">
                  <c:v>39000</c:v>
                </c:pt>
                <c:pt idx="12">
                  <c:v>42000</c:v>
                </c:pt>
                <c:pt idx="13">
                  <c:v>45000</c:v>
                </c:pt>
                <c:pt idx="14">
                  <c:v>48000</c:v>
                </c:pt>
              </c:numCache>
            </c:numRef>
          </c:xVal>
          <c:yVal>
            <c:numRef>
              <c:f>'hor distribution of stress'!$BN$7:$BN$21</c:f>
              <c:numCache>
                <c:formatCode>General</c:formatCode>
                <c:ptCount val="15"/>
                <c:pt idx="0">
                  <c:v>-4.4767669999999997</c:v>
                </c:pt>
                <c:pt idx="1">
                  <c:v>-7.0664540000000002</c:v>
                </c:pt>
                <c:pt idx="2">
                  <c:v>-11.07874</c:v>
                </c:pt>
                <c:pt idx="3">
                  <c:v>-10.352550000000001</c:v>
                </c:pt>
                <c:pt idx="4">
                  <c:v>-8.3171079999999993</c:v>
                </c:pt>
                <c:pt idx="5">
                  <c:v>-7.5848409999999999</c:v>
                </c:pt>
                <c:pt idx="6">
                  <c:v>-7.537649</c:v>
                </c:pt>
                <c:pt idx="7">
                  <c:v>-7.790521</c:v>
                </c:pt>
                <c:pt idx="8">
                  <c:v>-8.2246140000000008</c:v>
                </c:pt>
                <c:pt idx="9">
                  <c:v>-9.0758240000000008</c:v>
                </c:pt>
                <c:pt idx="10">
                  <c:v>-10.883839999999999</c:v>
                </c:pt>
                <c:pt idx="11">
                  <c:v>-14.50404</c:v>
                </c:pt>
                <c:pt idx="12">
                  <c:v>-15.86196</c:v>
                </c:pt>
                <c:pt idx="13">
                  <c:v>-10.52844</c:v>
                </c:pt>
                <c:pt idx="14">
                  <c:v>-7.2692180000000004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4B52-414B-AC07-7024B2AF8360}"/>
            </c:ext>
          </c:extLst>
        </c:ser>
        <c:ser>
          <c:idx val="5"/>
          <c:order val="1"/>
          <c:tx>
            <c:strRef>
              <c:f>'hor distribution of stress'!$BH$5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stress'!$BF$7:$BF$49</c:f>
              <c:numCache>
                <c:formatCode>General</c:formatCode>
                <c:ptCount val="43"/>
                <c:pt idx="0">
                  <c:v>6000</c:v>
                </c:pt>
                <c:pt idx="1">
                  <c:v>7000</c:v>
                </c:pt>
                <c:pt idx="2">
                  <c:v>8000</c:v>
                </c:pt>
                <c:pt idx="3">
                  <c:v>9000</c:v>
                </c:pt>
                <c:pt idx="4">
                  <c:v>10000</c:v>
                </c:pt>
                <c:pt idx="5">
                  <c:v>11000</c:v>
                </c:pt>
                <c:pt idx="6">
                  <c:v>12000</c:v>
                </c:pt>
                <c:pt idx="7">
                  <c:v>13000</c:v>
                </c:pt>
                <c:pt idx="8">
                  <c:v>14000</c:v>
                </c:pt>
                <c:pt idx="9">
                  <c:v>15000</c:v>
                </c:pt>
                <c:pt idx="10">
                  <c:v>16000</c:v>
                </c:pt>
                <c:pt idx="11">
                  <c:v>17000</c:v>
                </c:pt>
                <c:pt idx="12">
                  <c:v>18000</c:v>
                </c:pt>
                <c:pt idx="13">
                  <c:v>19000</c:v>
                </c:pt>
                <c:pt idx="14">
                  <c:v>20000</c:v>
                </c:pt>
                <c:pt idx="15">
                  <c:v>21000</c:v>
                </c:pt>
                <c:pt idx="16">
                  <c:v>22000</c:v>
                </c:pt>
                <c:pt idx="17">
                  <c:v>23000</c:v>
                </c:pt>
                <c:pt idx="18">
                  <c:v>24000</c:v>
                </c:pt>
                <c:pt idx="19">
                  <c:v>25000</c:v>
                </c:pt>
                <c:pt idx="20">
                  <c:v>26000</c:v>
                </c:pt>
                <c:pt idx="21">
                  <c:v>27000</c:v>
                </c:pt>
                <c:pt idx="22">
                  <c:v>28000</c:v>
                </c:pt>
                <c:pt idx="23">
                  <c:v>29000</c:v>
                </c:pt>
                <c:pt idx="24">
                  <c:v>30000</c:v>
                </c:pt>
                <c:pt idx="25">
                  <c:v>31000</c:v>
                </c:pt>
                <c:pt idx="26">
                  <c:v>32000</c:v>
                </c:pt>
                <c:pt idx="27">
                  <c:v>33000</c:v>
                </c:pt>
                <c:pt idx="28">
                  <c:v>34000</c:v>
                </c:pt>
                <c:pt idx="29">
                  <c:v>35000</c:v>
                </c:pt>
                <c:pt idx="30">
                  <c:v>36000</c:v>
                </c:pt>
                <c:pt idx="31">
                  <c:v>37000</c:v>
                </c:pt>
                <c:pt idx="32">
                  <c:v>38000</c:v>
                </c:pt>
                <c:pt idx="33">
                  <c:v>39000</c:v>
                </c:pt>
                <c:pt idx="34">
                  <c:v>40000</c:v>
                </c:pt>
                <c:pt idx="35">
                  <c:v>41000</c:v>
                </c:pt>
                <c:pt idx="36">
                  <c:v>42000</c:v>
                </c:pt>
                <c:pt idx="37">
                  <c:v>43000</c:v>
                </c:pt>
                <c:pt idx="38">
                  <c:v>44000</c:v>
                </c:pt>
                <c:pt idx="39">
                  <c:v>45000</c:v>
                </c:pt>
                <c:pt idx="40">
                  <c:v>46000</c:v>
                </c:pt>
                <c:pt idx="41">
                  <c:v>47000</c:v>
                </c:pt>
                <c:pt idx="42">
                  <c:v>48000</c:v>
                </c:pt>
              </c:numCache>
            </c:numRef>
          </c:xVal>
          <c:yVal>
            <c:numRef>
              <c:f>'hor distribution of stress'!$BH$7:$BH$48</c:f>
              <c:numCache>
                <c:formatCode>General</c:formatCode>
                <c:ptCount val="42"/>
                <c:pt idx="0">
                  <c:v>-1.4204570000000001</c:v>
                </c:pt>
                <c:pt idx="1">
                  <c:v>-1.7465459999999999</c:v>
                </c:pt>
                <c:pt idx="2">
                  <c:v>-2.6845210000000002</c:v>
                </c:pt>
                <c:pt idx="3">
                  <c:v>-4.2845510000000004</c:v>
                </c:pt>
                <c:pt idx="4">
                  <c:v>-6.1728610000000002</c:v>
                </c:pt>
                <c:pt idx="5">
                  <c:v>-10.269439999999999</c:v>
                </c:pt>
                <c:pt idx="6">
                  <c:v>-15.65297</c:v>
                </c:pt>
                <c:pt idx="7">
                  <c:v>-14.6273</c:v>
                </c:pt>
                <c:pt idx="8">
                  <c:v>-11.675319999999999</c:v>
                </c:pt>
                <c:pt idx="9">
                  <c:v>-10.27816</c:v>
                </c:pt>
                <c:pt idx="10">
                  <c:v>-9.3277350000000006</c:v>
                </c:pt>
                <c:pt idx="11">
                  <c:v>-8.6692909999999994</c:v>
                </c:pt>
                <c:pt idx="12">
                  <c:v>-8.2100170000000006</c:v>
                </c:pt>
                <c:pt idx="13">
                  <c:v>-7.9019899999999996</c:v>
                </c:pt>
                <c:pt idx="14">
                  <c:v>-7.7108800000000004</c:v>
                </c:pt>
                <c:pt idx="15">
                  <c:v>-7.6103129999999997</c:v>
                </c:pt>
                <c:pt idx="16">
                  <c:v>-7.5783930000000002</c:v>
                </c:pt>
                <c:pt idx="17">
                  <c:v>-7.5969819999999997</c:v>
                </c:pt>
                <c:pt idx="18">
                  <c:v>-7.651478</c:v>
                </c:pt>
                <c:pt idx="19">
                  <c:v>-7.7307940000000004</c:v>
                </c:pt>
                <c:pt idx="20">
                  <c:v>-7.8273479999999998</c:v>
                </c:pt>
                <c:pt idx="21">
                  <c:v>-7.9370690000000002</c:v>
                </c:pt>
                <c:pt idx="22">
                  <c:v>-8.0594479999999997</c:v>
                </c:pt>
                <c:pt idx="23">
                  <c:v>-8.1976399999999998</c:v>
                </c:pt>
                <c:pt idx="24">
                  <c:v>-8.3586320000000001</c:v>
                </c:pt>
                <c:pt idx="25">
                  <c:v>-8.5534579999999991</c:v>
                </c:pt>
                <c:pt idx="26">
                  <c:v>-8.7974320000000006</c:v>
                </c:pt>
                <c:pt idx="27">
                  <c:v>-9.1103629999999995</c:v>
                </c:pt>
                <c:pt idx="28">
                  <c:v>-9.5167540000000006</c:v>
                </c:pt>
                <c:pt idx="29">
                  <c:v>-10.046290000000001</c:v>
                </c:pt>
                <c:pt idx="30">
                  <c:v>-10.734999999999999</c:v>
                </c:pt>
                <c:pt idx="31">
                  <c:v>-11.6304</c:v>
                </c:pt>
                <c:pt idx="32">
                  <c:v>-12.799390000000001</c:v>
                </c:pt>
                <c:pt idx="33">
                  <c:v>-14.371589999999999</c:v>
                </c:pt>
                <c:pt idx="34">
                  <c:v>-16.558900000000001</c:v>
                </c:pt>
                <c:pt idx="35">
                  <c:v>-20.880099999999999</c:v>
                </c:pt>
                <c:pt idx="36">
                  <c:v>-22.562390000000001</c:v>
                </c:pt>
                <c:pt idx="37">
                  <c:v>-15.57447</c:v>
                </c:pt>
                <c:pt idx="38">
                  <c:v>-9.931457</c:v>
                </c:pt>
                <c:pt idx="39">
                  <c:v>-7.0454790000000003</c:v>
                </c:pt>
                <c:pt idx="40">
                  <c:v>-4.5694970000000001</c:v>
                </c:pt>
                <c:pt idx="41">
                  <c:v>-3.0193460000000001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4B52-414B-AC07-7024B2AF8360}"/>
            </c:ext>
          </c:extLst>
        </c:ser>
        <c:ser>
          <c:idx val="1"/>
          <c:order val="2"/>
          <c:tx>
            <c:strRef>
              <c:f>'hor distribution of stress'!$AY$5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stress'!$AV$7:$AV$147</c:f>
              <c:numCache>
                <c:formatCode>General</c:formatCode>
                <c:ptCount val="141"/>
                <c:pt idx="0">
                  <c:v>6150</c:v>
                </c:pt>
                <c:pt idx="1">
                  <c:v>6450</c:v>
                </c:pt>
                <c:pt idx="2">
                  <c:v>6750</c:v>
                </c:pt>
                <c:pt idx="3">
                  <c:v>7050</c:v>
                </c:pt>
                <c:pt idx="4">
                  <c:v>7350</c:v>
                </c:pt>
                <c:pt idx="5">
                  <c:v>7650</c:v>
                </c:pt>
                <c:pt idx="6">
                  <c:v>7950</c:v>
                </c:pt>
                <c:pt idx="7">
                  <c:v>8250</c:v>
                </c:pt>
                <c:pt idx="8">
                  <c:v>8550</c:v>
                </c:pt>
                <c:pt idx="9">
                  <c:v>8850</c:v>
                </c:pt>
                <c:pt idx="10">
                  <c:v>9150</c:v>
                </c:pt>
                <c:pt idx="11">
                  <c:v>9450</c:v>
                </c:pt>
                <c:pt idx="12">
                  <c:v>9750</c:v>
                </c:pt>
                <c:pt idx="13">
                  <c:v>10050</c:v>
                </c:pt>
                <c:pt idx="14">
                  <c:v>10350</c:v>
                </c:pt>
                <c:pt idx="15">
                  <c:v>10650</c:v>
                </c:pt>
                <c:pt idx="16">
                  <c:v>10950</c:v>
                </c:pt>
                <c:pt idx="17">
                  <c:v>11250</c:v>
                </c:pt>
                <c:pt idx="18">
                  <c:v>11550</c:v>
                </c:pt>
                <c:pt idx="19">
                  <c:v>11850</c:v>
                </c:pt>
                <c:pt idx="20">
                  <c:v>12150</c:v>
                </c:pt>
                <c:pt idx="21">
                  <c:v>12450</c:v>
                </c:pt>
                <c:pt idx="22">
                  <c:v>12750</c:v>
                </c:pt>
                <c:pt idx="23">
                  <c:v>13050</c:v>
                </c:pt>
                <c:pt idx="24">
                  <c:v>13350</c:v>
                </c:pt>
                <c:pt idx="25">
                  <c:v>13650</c:v>
                </c:pt>
                <c:pt idx="26">
                  <c:v>13950</c:v>
                </c:pt>
                <c:pt idx="27">
                  <c:v>14250</c:v>
                </c:pt>
                <c:pt idx="28">
                  <c:v>14550</c:v>
                </c:pt>
                <c:pt idx="29">
                  <c:v>14850</c:v>
                </c:pt>
                <c:pt idx="30">
                  <c:v>15150</c:v>
                </c:pt>
                <c:pt idx="31">
                  <c:v>15450</c:v>
                </c:pt>
                <c:pt idx="32">
                  <c:v>15750</c:v>
                </c:pt>
                <c:pt idx="33">
                  <c:v>16050</c:v>
                </c:pt>
                <c:pt idx="34">
                  <c:v>16350</c:v>
                </c:pt>
                <c:pt idx="35">
                  <c:v>16650</c:v>
                </c:pt>
                <c:pt idx="36">
                  <c:v>16950</c:v>
                </c:pt>
                <c:pt idx="37">
                  <c:v>17250</c:v>
                </c:pt>
                <c:pt idx="38">
                  <c:v>17550</c:v>
                </c:pt>
                <c:pt idx="39">
                  <c:v>17850</c:v>
                </c:pt>
                <c:pt idx="40">
                  <c:v>18150</c:v>
                </c:pt>
                <c:pt idx="41">
                  <c:v>18450</c:v>
                </c:pt>
                <c:pt idx="42">
                  <c:v>18750</c:v>
                </c:pt>
                <c:pt idx="43">
                  <c:v>19050</c:v>
                </c:pt>
                <c:pt idx="44">
                  <c:v>19350</c:v>
                </c:pt>
                <c:pt idx="45">
                  <c:v>19650</c:v>
                </c:pt>
                <c:pt idx="46">
                  <c:v>19950</c:v>
                </c:pt>
                <c:pt idx="47">
                  <c:v>20250</c:v>
                </c:pt>
                <c:pt idx="48">
                  <c:v>20550</c:v>
                </c:pt>
                <c:pt idx="49">
                  <c:v>20850</c:v>
                </c:pt>
                <c:pt idx="50">
                  <c:v>21150</c:v>
                </c:pt>
                <c:pt idx="51">
                  <c:v>21450</c:v>
                </c:pt>
                <c:pt idx="52">
                  <c:v>21750</c:v>
                </c:pt>
                <c:pt idx="53">
                  <c:v>22050</c:v>
                </c:pt>
                <c:pt idx="54">
                  <c:v>22350</c:v>
                </c:pt>
                <c:pt idx="55">
                  <c:v>22650</c:v>
                </c:pt>
                <c:pt idx="56">
                  <c:v>22950</c:v>
                </c:pt>
                <c:pt idx="57">
                  <c:v>23250</c:v>
                </c:pt>
                <c:pt idx="58">
                  <c:v>23550</c:v>
                </c:pt>
                <c:pt idx="59">
                  <c:v>23850</c:v>
                </c:pt>
                <c:pt idx="60">
                  <c:v>24150</c:v>
                </c:pt>
                <c:pt idx="61">
                  <c:v>24450</c:v>
                </c:pt>
                <c:pt idx="62">
                  <c:v>24750</c:v>
                </c:pt>
                <c:pt idx="63">
                  <c:v>25050</c:v>
                </c:pt>
                <c:pt idx="64">
                  <c:v>25350</c:v>
                </c:pt>
                <c:pt idx="65">
                  <c:v>25650</c:v>
                </c:pt>
                <c:pt idx="66">
                  <c:v>25950</c:v>
                </c:pt>
                <c:pt idx="67">
                  <c:v>26250</c:v>
                </c:pt>
                <c:pt idx="68">
                  <c:v>26550</c:v>
                </c:pt>
                <c:pt idx="69">
                  <c:v>26850</c:v>
                </c:pt>
                <c:pt idx="70">
                  <c:v>27150</c:v>
                </c:pt>
                <c:pt idx="71">
                  <c:v>27450</c:v>
                </c:pt>
                <c:pt idx="72">
                  <c:v>27750</c:v>
                </c:pt>
                <c:pt idx="73">
                  <c:v>28050</c:v>
                </c:pt>
                <c:pt idx="74">
                  <c:v>28350</c:v>
                </c:pt>
                <c:pt idx="75">
                  <c:v>28650</c:v>
                </c:pt>
                <c:pt idx="76">
                  <c:v>28950</c:v>
                </c:pt>
                <c:pt idx="77">
                  <c:v>29250</c:v>
                </c:pt>
                <c:pt idx="78">
                  <c:v>29550</c:v>
                </c:pt>
                <c:pt idx="79">
                  <c:v>29850</c:v>
                </c:pt>
                <c:pt idx="80">
                  <c:v>30150</c:v>
                </c:pt>
                <c:pt idx="81">
                  <c:v>30450</c:v>
                </c:pt>
                <c:pt idx="82">
                  <c:v>30750</c:v>
                </c:pt>
                <c:pt idx="83">
                  <c:v>31050</c:v>
                </c:pt>
                <c:pt idx="84">
                  <c:v>31350</c:v>
                </c:pt>
                <c:pt idx="85">
                  <c:v>31650</c:v>
                </c:pt>
                <c:pt idx="86">
                  <c:v>31950</c:v>
                </c:pt>
                <c:pt idx="87">
                  <c:v>32250</c:v>
                </c:pt>
                <c:pt idx="88">
                  <c:v>32550</c:v>
                </c:pt>
                <c:pt idx="89">
                  <c:v>32850</c:v>
                </c:pt>
                <c:pt idx="90">
                  <c:v>33150</c:v>
                </c:pt>
                <c:pt idx="91">
                  <c:v>33450</c:v>
                </c:pt>
                <c:pt idx="92">
                  <c:v>33750</c:v>
                </c:pt>
                <c:pt idx="93">
                  <c:v>34050</c:v>
                </c:pt>
                <c:pt idx="94">
                  <c:v>34350</c:v>
                </c:pt>
                <c:pt idx="95">
                  <c:v>34650</c:v>
                </c:pt>
                <c:pt idx="96">
                  <c:v>34950</c:v>
                </c:pt>
                <c:pt idx="97">
                  <c:v>35250</c:v>
                </c:pt>
                <c:pt idx="98">
                  <c:v>35550</c:v>
                </c:pt>
                <c:pt idx="99">
                  <c:v>35850</c:v>
                </c:pt>
                <c:pt idx="100">
                  <c:v>36150</c:v>
                </c:pt>
                <c:pt idx="101">
                  <c:v>36450</c:v>
                </c:pt>
                <c:pt idx="102">
                  <c:v>36750</c:v>
                </c:pt>
                <c:pt idx="103">
                  <c:v>37050</c:v>
                </c:pt>
                <c:pt idx="104">
                  <c:v>37350</c:v>
                </c:pt>
                <c:pt idx="105">
                  <c:v>37650</c:v>
                </c:pt>
                <c:pt idx="106">
                  <c:v>37950</c:v>
                </c:pt>
                <c:pt idx="107">
                  <c:v>38250</c:v>
                </c:pt>
                <c:pt idx="108">
                  <c:v>38550</c:v>
                </c:pt>
                <c:pt idx="109">
                  <c:v>38850</c:v>
                </c:pt>
                <c:pt idx="110">
                  <c:v>39150</c:v>
                </c:pt>
                <c:pt idx="111">
                  <c:v>39450</c:v>
                </c:pt>
                <c:pt idx="112">
                  <c:v>39750</c:v>
                </c:pt>
                <c:pt idx="113">
                  <c:v>40050</c:v>
                </c:pt>
                <c:pt idx="114">
                  <c:v>40350</c:v>
                </c:pt>
                <c:pt idx="115">
                  <c:v>40650</c:v>
                </c:pt>
                <c:pt idx="116">
                  <c:v>40950</c:v>
                </c:pt>
                <c:pt idx="117">
                  <c:v>41250</c:v>
                </c:pt>
                <c:pt idx="118">
                  <c:v>41550</c:v>
                </c:pt>
                <c:pt idx="119">
                  <c:v>41850</c:v>
                </c:pt>
                <c:pt idx="120">
                  <c:v>42150</c:v>
                </c:pt>
                <c:pt idx="121">
                  <c:v>42450</c:v>
                </c:pt>
                <c:pt idx="122">
                  <c:v>42750</c:v>
                </c:pt>
                <c:pt idx="123">
                  <c:v>43050</c:v>
                </c:pt>
                <c:pt idx="124">
                  <c:v>43350</c:v>
                </c:pt>
                <c:pt idx="125">
                  <c:v>43650</c:v>
                </c:pt>
                <c:pt idx="126">
                  <c:v>43950</c:v>
                </c:pt>
                <c:pt idx="127">
                  <c:v>44250</c:v>
                </c:pt>
                <c:pt idx="128">
                  <c:v>44550</c:v>
                </c:pt>
                <c:pt idx="129">
                  <c:v>44850</c:v>
                </c:pt>
                <c:pt idx="130">
                  <c:v>45150</c:v>
                </c:pt>
                <c:pt idx="131">
                  <c:v>45450</c:v>
                </c:pt>
                <c:pt idx="132">
                  <c:v>45750</c:v>
                </c:pt>
                <c:pt idx="133">
                  <c:v>46050</c:v>
                </c:pt>
                <c:pt idx="134">
                  <c:v>46350</c:v>
                </c:pt>
                <c:pt idx="135">
                  <c:v>46650</c:v>
                </c:pt>
                <c:pt idx="136">
                  <c:v>46950</c:v>
                </c:pt>
                <c:pt idx="137">
                  <c:v>47250</c:v>
                </c:pt>
                <c:pt idx="138">
                  <c:v>47550</c:v>
                </c:pt>
                <c:pt idx="139">
                  <c:v>47850</c:v>
                </c:pt>
              </c:numCache>
            </c:numRef>
          </c:xVal>
          <c:yVal>
            <c:numRef>
              <c:f>'hor distribution of stress'!$AY$7:$AY$147</c:f>
              <c:numCache>
                <c:formatCode>General</c:formatCode>
                <c:ptCount val="141"/>
                <c:pt idx="0">
                  <c:v>2.2838799999999999E-2</c:v>
                </c:pt>
                <c:pt idx="1">
                  <c:v>3.49229E-2</c:v>
                </c:pt>
                <c:pt idx="2">
                  <c:v>-8.4094000000000002E-2</c:v>
                </c:pt>
                <c:pt idx="3">
                  <c:v>-0.37353900000000001</c:v>
                </c:pt>
                <c:pt idx="4">
                  <c:v>-0.814419</c:v>
                </c:pt>
                <c:pt idx="5">
                  <c:v>-1.362697</c:v>
                </c:pt>
                <c:pt idx="6">
                  <c:v>-1.976926</c:v>
                </c:pt>
                <c:pt idx="7">
                  <c:v>-2.6197349999999999</c:v>
                </c:pt>
                <c:pt idx="8">
                  <c:v>-3.2712140000000001</c:v>
                </c:pt>
                <c:pt idx="9">
                  <c:v>-3.914075</c:v>
                </c:pt>
                <c:pt idx="10">
                  <c:v>-4.5511670000000004</c:v>
                </c:pt>
                <c:pt idx="11">
                  <c:v>-5.1788590000000001</c:v>
                </c:pt>
                <c:pt idx="12">
                  <c:v>-5.8205429999999998</c:v>
                </c:pt>
                <c:pt idx="13">
                  <c:v>-6.4876300000000002</c:v>
                </c:pt>
                <c:pt idx="14">
                  <c:v>-7.2307889999999997</c:v>
                </c:pt>
                <c:pt idx="15">
                  <c:v>-8.1201860000000003</c:v>
                </c:pt>
                <c:pt idx="16">
                  <c:v>-9.2387379999999997</c:v>
                </c:pt>
                <c:pt idx="17">
                  <c:v>-11.05902</c:v>
                </c:pt>
                <c:pt idx="18">
                  <c:v>-13.800079999999999</c:v>
                </c:pt>
                <c:pt idx="19">
                  <c:v>-20.162790000000001</c:v>
                </c:pt>
                <c:pt idx="20">
                  <c:v>-19.901540000000001</c:v>
                </c:pt>
                <c:pt idx="21">
                  <c:v>-17.724630000000001</c:v>
                </c:pt>
                <c:pt idx="22">
                  <c:v>-15.913460000000001</c:v>
                </c:pt>
                <c:pt idx="23">
                  <c:v>-14.541359999999999</c:v>
                </c:pt>
                <c:pt idx="24">
                  <c:v>-13.531169999999999</c:v>
                </c:pt>
                <c:pt idx="25">
                  <c:v>-12.76075</c:v>
                </c:pt>
                <c:pt idx="26">
                  <c:v>-12.147349999999999</c:v>
                </c:pt>
                <c:pt idx="27">
                  <c:v>-11.641909999999999</c:v>
                </c:pt>
                <c:pt idx="28">
                  <c:v>-11.21238</c:v>
                </c:pt>
                <c:pt idx="29">
                  <c:v>-10.837630000000001</c:v>
                </c:pt>
                <c:pt idx="30">
                  <c:v>-10.505380000000001</c:v>
                </c:pt>
                <c:pt idx="31">
                  <c:v>-10.20623</c:v>
                </c:pt>
                <c:pt idx="32">
                  <c:v>-9.9355399999999996</c:v>
                </c:pt>
                <c:pt idx="33">
                  <c:v>-9.6888860000000001</c:v>
                </c:pt>
                <c:pt idx="34">
                  <c:v>-9.4644189999999995</c:v>
                </c:pt>
                <c:pt idx="35">
                  <c:v>-9.2598000000000003</c:v>
                </c:pt>
                <c:pt idx="36">
                  <c:v>-9.0741019999999999</c:v>
                </c:pt>
                <c:pt idx="37">
                  <c:v>-8.9058390000000003</c:v>
                </c:pt>
                <c:pt idx="38">
                  <c:v>-8.7543159999999993</c:v>
                </c:pt>
                <c:pt idx="39">
                  <c:v>-8.6183940000000003</c:v>
                </c:pt>
                <c:pt idx="40">
                  <c:v>-8.4973860000000005</c:v>
                </c:pt>
                <c:pt idx="41">
                  <c:v>-8.3903049999999997</c:v>
                </c:pt>
                <c:pt idx="42">
                  <c:v>-8.2964260000000003</c:v>
                </c:pt>
                <c:pt idx="43">
                  <c:v>-8.2148439999999994</c:v>
                </c:pt>
                <c:pt idx="44">
                  <c:v>-8.1448140000000002</c:v>
                </c:pt>
                <c:pt idx="45">
                  <c:v>-8.0854909999999993</c:v>
                </c:pt>
                <c:pt idx="46">
                  <c:v>-8.0361399999999996</c:v>
                </c:pt>
                <c:pt idx="47">
                  <c:v>-7.9959769999999999</c:v>
                </c:pt>
                <c:pt idx="48">
                  <c:v>-7.9642970000000002</c:v>
                </c:pt>
                <c:pt idx="49">
                  <c:v>-7.9403829999999997</c:v>
                </c:pt>
                <c:pt idx="50">
                  <c:v>-7.9235800000000003</c:v>
                </c:pt>
                <c:pt idx="51">
                  <c:v>-7.9132389999999999</c:v>
                </c:pt>
                <c:pt idx="52">
                  <c:v>-7.9087639999999997</c:v>
                </c:pt>
                <c:pt idx="53">
                  <c:v>-7.9095800000000001</c:v>
                </c:pt>
                <c:pt idx="54">
                  <c:v>-7.9151559999999996</c:v>
                </c:pt>
                <c:pt idx="55">
                  <c:v>-7.9249890000000001</c:v>
                </c:pt>
                <c:pt idx="56">
                  <c:v>-7.9386159999999997</c:v>
                </c:pt>
                <c:pt idx="57">
                  <c:v>-7.9556050000000003</c:v>
                </c:pt>
                <c:pt idx="58">
                  <c:v>-7.9755609999999999</c:v>
                </c:pt>
                <c:pt idx="59">
                  <c:v>-7.9981239999999998</c:v>
                </c:pt>
                <c:pt idx="60">
                  <c:v>-8.0229669999999995</c:v>
                </c:pt>
                <c:pt idx="61">
                  <c:v>-8.0497960000000006</c:v>
                </c:pt>
                <c:pt idx="62">
                  <c:v>-8.0783539999999991</c:v>
                </c:pt>
                <c:pt idx="63">
                  <c:v>-8.1084110000000003</c:v>
                </c:pt>
                <c:pt idx="64">
                  <c:v>-8.1397759999999995</c:v>
                </c:pt>
                <c:pt idx="65">
                  <c:v>-8.1722889999999992</c:v>
                </c:pt>
                <c:pt idx="66">
                  <c:v>-8.2058199999999992</c:v>
                </c:pt>
                <c:pt idx="67">
                  <c:v>-8.2402739999999994</c:v>
                </c:pt>
                <c:pt idx="68">
                  <c:v>-8.2755880000000008</c:v>
                </c:pt>
                <c:pt idx="69">
                  <c:v>-8.3117319999999992</c:v>
                </c:pt>
                <c:pt idx="70">
                  <c:v>-8.3487089999999995</c:v>
                </c:pt>
                <c:pt idx="71">
                  <c:v>-8.3865560000000006</c:v>
                </c:pt>
                <c:pt idx="72">
                  <c:v>-8.4253400000000003</c:v>
                </c:pt>
                <c:pt idx="73">
                  <c:v>-8.465166</c:v>
                </c:pt>
                <c:pt idx="74">
                  <c:v>-8.5061750000000007</c:v>
                </c:pt>
                <c:pt idx="75">
                  <c:v>-8.5485410000000002</c:v>
                </c:pt>
                <c:pt idx="76">
                  <c:v>-8.5924739999999993</c:v>
                </c:pt>
                <c:pt idx="77">
                  <c:v>-8.6382239999999992</c:v>
                </c:pt>
                <c:pt idx="78">
                  <c:v>-8.6860780000000002</c:v>
                </c:pt>
                <c:pt idx="79">
                  <c:v>-8.7363619999999997</c:v>
                </c:pt>
                <c:pt idx="80">
                  <c:v>-8.7894450000000006</c:v>
                </c:pt>
                <c:pt idx="81">
                  <c:v>-8.8457349999999995</c:v>
                </c:pt>
                <c:pt idx="82">
                  <c:v>-8.9056840000000008</c:v>
                </c:pt>
                <c:pt idx="83">
                  <c:v>-8.9697890000000005</c:v>
                </c:pt>
                <c:pt idx="84">
                  <c:v>-9.038589</c:v>
                </c:pt>
                <c:pt idx="85">
                  <c:v>-9.1126749999999994</c:v>
                </c:pt>
                <c:pt idx="86">
                  <c:v>-9.1926769999999998</c:v>
                </c:pt>
                <c:pt idx="87">
                  <c:v>-9.2792829999999995</c:v>
                </c:pt>
                <c:pt idx="88">
                  <c:v>-9.3732140000000008</c:v>
                </c:pt>
                <c:pt idx="89">
                  <c:v>-9.4752589999999994</c:v>
                </c:pt>
                <c:pt idx="90">
                  <c:v>-9.5862309999999997</c:v>
                </c:pt>
                <c:pt idx="91">
                  <c:v>-9.7070190000000007</c:v>
                </c:pt>
                <c:pt idx="92">
                  <c:v>-9.8385210000000001</c:v>
                </c:pt>
                <c:pt idx="93">
                  <c:v>-9.9817239999999998</c:v>
                </c:pt>
                <c:pt idx="94">
                  <c:v>-10.137600000000001</c:v>
                </c:pt>
                <c:pt idx="95">
                  <c:v>-10.307219999999999</c:v>
                </c:pt>
                <c:pt idx="96">
                  <c:v>-10.49161</c:v>
                </c:pt>
                <c:pt idx="97">
                  <c:v>-10.691940000000001</c:v>
                </c:pt>
                <c:pt idx="98">
                  <c:v>-10.909230000000001</c:v>
                </c:pt>
                <c:pt idx="99">
                  <c:v>-11.144740000000001</c:v>
                </c:pt>
                <c:pt idx="100">
                  <c:v>-11.399470000000001</c:v>
                </c:pt>
                <c:pt idx="101">
                  <c:v>-11.67478</c:v>
                </c:pt>
                <c:pt idx="102">
                  <c:v>-11.97162</c:v>
                </c:pt>
                <c:pt idx="103">
                  <c:v>-12.291539999999999</c:v>
                </c:pt>
                <c:pt idx="104">
                  <c:v>-12.635479999999999</c:v>
                </c:pt>
                <c:pt idx="105">
                  <c:v>-13.00548</c:v>
                </c:pt>
                <c:pt idx="106">
                  <c:v>-13.402760000000001</c:v>
                </c:pt>
                <c:pt idx="107">
                  <c:v>-13.830500000000001</c:v>
                </c:pt>
                <c:pt idx="108">
                  <c:v>-14.29119</c:v>
                </c:pt>
                <c:pt idx="109">
                  <c:v>-14.790900000000001</c:v>
                </c:pt>
                <c:pt idx="110">
                  <c:v>-15.33601</c:v>
                </c:pt>
                <c:pt idx="111">
                  <c:v>-15.939579999999999</c:v>
                </c:pt>
                <c:pt idx="112">
                  <c:v>-16.618770000000001</c:v>
                </c:pt>
                <c:pt idx="113">
                  <c:v>-17.403469999999999</c:v>
                </c:pt>
                <c:pt idx="114">
                  <c:v>-18.339009999999998</c:v>
                </c:pt>
                <c:pt idx="115">
                  <c:v>-19.496130000000001</c:v>
                </c:pt>
                <c:pt idx="116">
                  <c:v>-20.993099999999998</c:v>
                </c:pt>
                <c:pt idx="117">
                  <c:v>-23.012910000000002</c:v>
                </c:pt>
                <c:pt idx="118">
                  <c:v>-25.685220000000001</c:v>
                </c:pt>
                <c:pt idx="119">
                  <c:v>-28.969460000000002</c:v>
                </c:pt>
                <c:pt idx="120">
                  <c:v>-29.79618</c:v>
                </c:pt>
                <c:pt idx="121">
                  <c:v>-21.278199999999998</c:v>
                </c:pt>
                <c:pt idx="122">
                  <c:v>-17.592120000000001</c:v>
                </c:pt>
                <c:pt idx="123">
                  <c:v>-15.117940000000001</c:v>
                </c:pt>
                <c:pt idx="124">
                  <c:v>-13.564489999999999</c:v>
                </c:pt>
                <c:pt idx="125">
                  <c:v>-12.29519</c:v>
                </c:pt>
                <c:pt idx="126">
                  <c:v>-11.19694</c:v>
                </c:pt>
                <c:pt idx="127">
                  <c:v>-10.173579999999999</c:v>
                </c:pt>
                <c:pt idx="128">
                  <c:v>-9.1549399999999999</c:v>
                </c:pt>
                <c:pt idx="129">
                  <c:v>-8.1243409999999994</c:v>
                </c:pt>
                <c:pt idx="130">
                  <c:v>-7.0499799999999997</c:v>
                </c:pt>
                <c:pt idx="131">
                  <c:v>-5.938472</c:v>
                </c:pt>
                <c:pt idx="132">
                  <c:v>-4.7909660000000001</c:v>
                </c:pt>
                <c:pt idx="133">
                  <c:v>-3.6402869999999998</c:v>
                </c:pt>
                <c:pt idx="134">
                  <c:v>-2.529029</c:v>
                </c:pt>
                <c:pt idx="135">
                  <c:v>-1.529039</c:v>
                </c:pt>
                <c:pt idx="136">
                  <c:v>-0.72248100000000004</c:v>
                </c:pt>
                <c:pt idx="137">
                  <c:v>-0.19147900000000001</c:v>
                </c:pt>
                <c:pt idx="138">
                  <c:v>2.7155599999999998E-2</c:v>
                </c:pt>
                <c:pt idx="139">
                  <c:v>1.9766200000000001E-2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4B52-414B-AC07-7024B2AF8360}"/>
            </c:ext>
          </c:extLst>
        </c:ser>
        <c:ser>
          <c:idx val="12"/>
          <c:order val="3"/>
          <c:tx>
            <c:strRef>
              <c:f>'hor distribution of stress'!$CD$5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stress'!$CA$7:$CA$20</c:f>
              <c:numCache>
                <c:formatCode>General</c:formatCode>
                <c:ptCount val="14"/>
                <c:pt idx="0">
                  <c:v>7500</c:v>
                </c:pt>
                <c:pt idx="1">
                  <c:v>10500</c:v>
                </c:pt>
                <c:pt idx="2">
                  <c:v>13500</c:v>
                </c:pt>
                <c:pt idx="3">
                  <c:v>16500</c:v>
                </c:pt>
                <c:pt idx="4">
                  <c:v>19500</c:v>
                </c:pt>
                <c:pt idx="5">
                  <c:v>22500</c:v>
                </c:pt>
                <c:pt idx="6">
                  <c:v>25500</c:v>
                </c:pt>
                <c:pt idx="7">
                  <c:v>28500</c:v>
                </c:pt>
                <c:pt idx="8">
                  <c:v>31500</c:v>
                </c:pt>
                <c:pt idx="9">
                  <c:v>34500</c:v>
                </c:pt>
                <c:pt idx="10">
                  <c:v>37500</c:v>
                </c:pt>
                <c:pt idx="11">
                  <c:v>40500</c:v>
                </c:pt>
                <c:pt idx="12">
                  <c:v>43500</c:v>
                </c:pt>
                <c:pt idx="13">
                  <c:v>46500</c:v>
                </c:pt>
              </c:numCache>
            </c:numRef>
          </c:xVal>
          <c:yVal>
            <c:numRef>
              <c:f>'hor distribution of stress'!$CD$7:$CD$20</c:f>
              <c:numCache>
                <c:formatCode>General</c:formatCode>
                <c:ptCount val="14"/>
                <c:pt idx="0">
                  <c:v>-9.6832023136999297</c:v>
                </c:pt>
                <c:pt idx="1">
                  <c:v>-8.36212679270783</c:v>
                </c:pt>
                <c:pt idx="2">
                  <c:v>-14.220716597657299</c:v>
                </c:pt>
                <c:pt idx="3">
                  <c:v>-9.6161680471729003</c:v>
                </c:pt>
                <c:pt idx="4">
                  <c:v>-7.5228625637974798</c:v>
                </c:pt>
                <c:pt idx="5">
                  <c:v>-6.9966745179354701</c:v>
                </c:pt>
                <c:pt idx="6">
                  <c:v>-7.0393744338383204</c:v>
                </c:pt>
                <c:pt idx="7">
                  <c:v>-7.2607892959027804</c:v>
                </c:pt>
                <c:pt idx="8">
                  <c:v>-7.6613965703236397</c:v>
                </c:pt>
                <c:pt idx="9">
                  <c:v>-8.5142251733629593</c:v>
                </c:pt>
                <c:pt idx="10">
                  <c:v>-10.272215375204199</c:v>
                </c:pt>
                <c:pt idx="11">
                  <c:v>-14.1423493255284</c:v>
                </c:pt>
                <c:pt idx="12">
                  <c:v>-16.6045043782919</c:v>
                </c:pt>
                <c:pt idx="13">
                  <c:v>-2.8196517988088901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4B52-414B-AC07-7024B2AF83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500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layout>
            <c:manualLayout>
              <c:xMode val="edge"/>
              <c:yMode val="edge"/>
              <c:x val="9.9971135039521888E-2"/>
              <c:y val="0.45172673611111119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65580400664983"/>
          <c:y val="2.0344776335202163E-2"/>
          <c:w val="0.7700981419609052"/>
          <c:h val="0.86747027777777774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stress'!$BQ$5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stress'!$BO$7:$BO$21</c:f>
              <c:numCache>
                <c:formatCode>General</c:formatCode>
                <c:ptCount val="15"/>
                <c:pt idx="0">
                  <c:v>6000</c:v>
                </c:pt>
                <c:pt idx="1">
                  <c:v>9000</c:v>
                </c:pt>
                <c:pt idx="2">
                  <c:v>12000</c:v>
                </c:pt>
                <c:pt idx="3">
                  <c:v>15000</c:v>
                </c:pt>
                <c:pt idx="4">
                  <c:v>18000</c:v>
                </c:pt>
                <c:pt idx="5">
                  <c:v>21000</c:v>
                </c:pt>
                <c:pt idx="6">
                  <c:v>24000</c:v>
                </c:pt>
                <c:pt idx="7">
                  <c:v>27000</c:v>
                </c:pt>
                <c:pt idx="8">
                  <c:v>30000</c:v>
                </c:pt>
                <c:pt idx="9">
                  <c:v>33000</c:v>
                </c:pt>
                <c:pt idx="10">
                  <c:v>36000</c:v>
                </c:pt>
                <c:pt idx="11">
                  <c:v>39000</c:v>
                </c:pt>
                <c:pt idx="12">
                  <c:v>42000</c:v>
                </c:pt>
                <c:pt idx="13">
                  <c:v>45000</c:v>
                </c:pt>
                <c:pt idx="14">
                  <c:v>48000</c:v>
                </c:pt>
              </c:numCache>
            </c:numRef>
          </c:xVal>
          <c:yVal>
            <c:numRef>
              <c:f>'hor distribution of stress'!$BQ$7:$BQ$21</c:f>
              <c:numCache>
                <c:formatCode>General</c:formatCode>
                <c:ptCount val="15"/>
                <c:pt idx="0">
                  <c:v>-12.988580000000001</c:v>
                </c:pt>
                <c:pt idx="1">
                  <c:v>-28.549790000000002</c:v>
                </c:pt>
                <c:pt idx="2">
                  <c:v>-44.977600000000002</c:v>
                </c:pt>
                <c:pt idx="3">
                  <c:v>-40.572200000000002</c:v>
                </c:pt>
                <c:pt idx="4">
                  <c:v>-33.801110000000001</c:v>
                </c:pt>
                <c:pt idx="5">
                  <c:v>-32.003950000000003</c:v>
                </c:pt>
                <c:pt idx="6">
                  <c:v>-32.834870000000002</c:v>
                </c:pt>
                <c:pt idx="7">
                  <c:v>-34.29824</c:v>
                </c:pt>
                <c:pt idx="8">
                  <c:v>-35.971400000000003</c:v>
                </c:pt>
                <c:pt idx="9">
                  <c:v>-38.60745</c:v>
                </c:pt>
                <c:pt idx="10">
                  <c:v>-45.026940000000003</c:v>
                </c:pt>
                <c:pt idx="11">
                  <c:v>-58.532310000000003</c:v>
                </c:pt>
                <c:pt idx="12">
                  <c:v>-67.205860000000001</c:v>
                </c:pt>
                <c:pt idx="13">
                  <c:v>-43.51641</c:v>
                </c:pt>
                <c:pt idx="14">
                  <c:v>-20.112839999999998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865A-4289-AF6A-6D38E2BC093D}"/>
            </c:ext>
          </c:extLst>
        </c:ser>
        <c:ser>
          <c:idx val="5"/>
          <c:order val="1"/>
          <c:tx>
            <c:strRef>
              <c:f>'hor distribution of stress'!$BK$5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stress'!$BI$7:$BI$48</c:f>
              <c:numCache>
                <c:formatCode>General</c:formatCode>
                <c:ptCount val="42"/>
                <c:pt idx="0">
                  <c:v>6000</c:v>
                </c:pt>
                <c:pt idx="1">
                  <c:v>7000</c:v>
                </c:pt>
                <c:pt idx="2">
                  <c:v>8000</c:v>
                </c:pt>
                <c:pt idx="3">
                  <c:v>9000</c:v>
                </c:pt>
                <c:pt idx="4">
                  <c:v>10000</c:v>
                </c:pt>
                <c:pt idx="5">
                  <c:v>11000</c:v>
                </c:pt>
                <c:pt idx="6">
                  <c:v>12000</c:v>
                </c:pt>
                <c:pt idx="7">
                  <c:v>13000</c:v>
                </c:pt>
                <c:pt idx="8">
                  <c:v>14000</c:v>
                </c:pt>
                <c:pt idx="9">
                  <c:v>15000</c:v>
                </c:pt>
                <c:pt idx="10">
                  <c:v>16000</c:v>
                </c:pt>
                <c:pt idx="11">
                  <c:v>17000</c:v>
                </c:pt>
                <c:pt idx="12">
                  <c:v>18000</c:v>
                </c:pt>
                <c:pt idx="13">
                  <c:v>19000</c:v>
                </c:pt>
                <c:pt idx="14">
                  <c:v>20000</c:v>
                </c:pt>
                <c:pt idx="15">
                  <c:v>21000</c:v>
                </c:pt>
                <c:pt idx="16">
                  <c:v>22000</c:v>
                </c:pt>
                <c:pt idx="17">
                  <c:v>23000</c:v>
                </c:pt>
                <c:pt idx="18">
                  <c:v>24000</c:v>
                </c:pt>
                <c:pt idx="19">
                  <c:v>25000</c:v>
                </c:pt>
                <c:pt idx="20">
                  <c:v>26000</c:v>
                </c:pt>
                <c:pt idx="21">
                  <c:v>27000</c:v>
                </c:pt>
                <c:pt idx="22">
                  <c:v>28000</c:v>
                </c:pt>
                <c:pt idx="23">
                  <c:v>29000</c:v>
                </c:pt>
                <c:pt idx="24">
                  <c:v>30000</c:v>
                </c:pt>
                <c:pt idx="25">
                  <c:v>31000</c:v>
                </c:pt>
                <c:pt idx="26">
                  <c:v>32000</c:v>
                </c:pt>
                <c:pt idx="27">
                  <c:v>33000</c:v>
                </c:pt>
                <c:pt idx="28">
                  <c:v>34000</c:v>
                </c:pt>
                <c:pt idx="29">
                  <c:v>35000</c:v>
                </c:pt>
                <c:pt idx="30">
                  <c:v>36000</c:v>
                </c:pt>
                <c:pt idx="31">
                  <c:v>37000</c:v>
                </c:pt>
                <c:pt idx="32">
                  <c:v>38000</c:v>
                </c:pt>
                <c:pt idx="33">
                  <c:v>39000</c:v>
                </c:pt>
                <c:pt idx="34">
                  <c:v>40000</c:v>
                </c:pt>
                <c:pt idx="35">
                  <c:v>41000</c:v>
                </c:pt>
                <c:pt idx="36">
                  <c:v>42000</c:v>
                </c:pt>
                <c:pt idx="37">
                  <c:v>43000</c:v>
                </c:pt>
                <c:pt idx="38">
                  <c:v>44000</c:v>
                </c:pt>
                <c:pt idx="39">
                  <c:v>45000</c:v>
                </c:pt>
                <c:pt idx="40">
                  <c:v>46000</c:v>
                </c:pt>
                <c:pt idx="41">
                  <c:v>47000</c:v>
                </c:pt>
              </c:numCache>
            </c:numRef>
          </c:xVal>
          <c:yVal>
            <c:numRef>
              <c:f>'hor distribution of stress'!$BK$7:$BK$48</c:f>
              <c:numCache>
                <c:formatCode>General</c:formatCode>
                <c:ptCount val="42"/>
                <c:pt idx="0">
                  <c:v>-3.3177469999999998</c:v>
                </c:pt>
                <c:pt idx="1">
                  <c:v>-5.2396630000000002</c:v>
                </c:pt>
                <c:pt idx="2">
                  <c:v>-10.5068</c:v>
                </c:pt>
                <c:pt idx="3">
                  <c:v>-18.882449999999999</c:v>
                </c:pt>
                <c:pt idx="4">
                  <c:v>-29.194680000000002</c:v>
                </c:pt>
                <c:pt idx="5">
                  <c:v>-48.243740000000003</c:v>
                </c:pt>
                <c:pt idx="6">
                  <c:v>-64.000320000000002</c:v>
                </c:pt>
                <c:pt idx="7">
                  <c:v>-56.675960000000003</c:v>
                </c:pt>
                <c:pt idx="8">
                  <c:v>-44.982990000000001</c:v>
                </c:pt>
                <c:pt idx="9">
                  <c:v>-39.642870000000002</c:v>
                </c:pt>
                <c:pt idx="10">
                  <c:v>-36.429090000000002</c:v>
                </c:pt>
                <c:pt idx="11">
                  <c:v>-34.38353</c:v>
                </c:pt>
                <c:pt idx="12">
                  <c:v>-33.10689</c:v>
                </c:pt>
                <c:pt idx="13">
                  <c:v>-32.388959999999997</c:v>
                </c:pt>
                <c:pt idx="14">
                  <c:v>-32.08905</c:v>
                </c:pt>
                <c:pt idx="15">
                  <c:v>-32.097000000000001</c:v>
                </c:pt>
                <c:pt idx="16">
                  <c:v>-32.323329999999999</c:v>
                </c:pt>
                <c:pt idx="17">
                  <c:v>-32.695749999999997</c:v>
                </c:pt>
                <c:pt idx="18">
                  <c:v>-33.157589999999999</c:v>
                </c:pt>
                <c:pt idx="19">
                  <c:v>-33.666580000000003</c:v>
                </c:pt>
                <c:pt idx="20">
                  <c:v>-34.193860000000001</c:v>
                </c:pt>
                <c:pt idx="21">
                  <c:v>-34.723529999999997</c:v>
                </c:pt>
                <c:pt idx="22">
                  <c:v>-35.252389999999998</c:v>
                </c:pt>
                <c:pt idx="23">
                  <c:v>-35.790410000000001</c:v>
                </c:pt>
                <c:pt idx="24">
                  <c:v>-36.36148</c:v>
                </c:pt>
                <c:pt idx="25">
                  <c:v>-37.004809999999999</c:v>
                </c:pt>
                <c:pt idx="26">
                  <c:v>-37.776690000000002</c:v>
                </c:pt>
                <c:pt idx="27">
                  <c:v>-38.75264</c:v>
                </c:pt>
                <c:pt idx="28">
                  <c:v>-40.029899999999998</c:v>
                </c:pt>
                <c:pt idx="29">
                  <c:v>-41.730319999999999</c:v>
                </c:pt>
                <c:pt idx="30">
                  <c:v>-44.005830000000003</c:v>
                </c:pt>
                <c:pt idx="31">
                  <c:v>-47.053440000000002</c:v>
                </c:pt>
                <c:pt idx="32">
                  <c:v>-51.172719999999998</c:v>
                </c:pt>
                <c:pt idx="33">
                  <c:v>-56.940219999999997</c:v>
                </c:pt>
                <c:pt idx="34">
                  <c:v>-65.751599999999996</c:v>
                </c:pt>
                <c:pt idx="35">
                  <c:v>-83.719120000000004</c:v>
                </c:pt>
                <c:pt idx="36">
                  <c:v>-95.600219999999993</c:v>
                </c:pt>
                <c:pt idx="37">
                  <c:v>-74.865110000000001</c:v>
                </c:pt>
                <c:pt idx="38">
                  <c:v>-47.277540000000002</c:v>
                </c:pt>
                <c:pt idx="39">
                  <c:v>-31.04177</c:v>
                </c:pt>
                <c:pt idx="40">
                  <c:v>-17.52488</c:v>
                </c:pt>
                <c:pt idx="41">
                  <c:v>-8.8284109999999991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865A-4289-AF6A-6D38E2BC093D}"/>
            </c:ext>
          </c:extLst>
        </c:ser>
        <c:ser>
          <c:idx val="1"/>
          <c:order val="2"/>
          <c:tx>
            <c:strRef>
              <c:f>'hor distribution of stress'!$BD$5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stress'!$BA$7:$BA$147</c:f>
              <c:numCache>
                <c:formatCode>General</c:formatCode>
                <c:ptCount val="141"/>
                <c:pt idx="0">
                  <c:v>6150</c:v>
                </c:pt>
                <c:pt idx="1">
                  <c:v>6450</c:v>
                </c:pt>
                <c:pt idx="2">
                  <c:v>6750</c:v>
                </c:pt>
                <c:pt idx="3">
                  <c:v>7050</c:v>
                </c:pt>
                <c:pt idx="4">
                  <c:v>7350</c:v>
                </c:pt>
                <c:pt idx="5">
                  <c:v>7650</c:v>
                </c:pt>
                <c:pt idx="6">
                  <c:v>7950</c:v>
                </c:pt>
                <c:pt idx="7">
                  <c:v>8250</c:v>
                </c:pt>
                <c:pt idx="8">
                  <c:v>8550</c:v>
                </c:pt>
                <c:pt idx="9">
                  <c:v>8850</c:v>
                </c:pt>
                <c:pt idx="10">
                  <c:v>9150</c:v>
                </c:pt>
                <c:pt idx="11">
                  <c:v>9450</c:v>
                </c:pt>
                <c:pt idx="12">
                  <c:v>9750</c:v>
                </c:pt>
                <c:pt idx="13">
                  <c:v>10050</c:v>
                </c:pt>
                <c:pt idx="14">
                  <c:v>10350</c:v>
                </c:pt>
                <c:pt idx="15">
                  <c:v>10650</c:v>
                </c:pt>
                <c:pt idx="16">
                  <c:v>10950</c:v>
                </c:pt>
                <c:pt idx="17">
                  <c:v>11250</c:v>
                </c:pt>
                <c:pt idx="18">
                  <c:v>11550</c:v>
                </c:pt>
                <c:pt idx="19">
                  <c:v>11850</c:v>
                </c:pt>
                <c:pt idx="20">
                  <c:v>12150</c:v>
                </c:pt>
                <c:pt idx="21">
                  <c:v>12450</c:v>
                </c:pt>
                <c:pt idx="22">
                  <c:v>12750</c:v>
                </c:pt>
                <c:pt idx="23">
                  <c:v>13050</c:v>
                </c:pt>
                <c:pt idx="24">
                  <c:v>13350</c:v>
                </c:pt>
                <c:pt idx="25">
                  <c:v>13650</c:v>
                </c:pt>
                <c:pt idx="26">
                  <c:v>13950</c:v>
                </c:pt>
                <c:pt idx="27">
                  <c:v>14250</c:v>
                </c:pt>
                <c:pt idx="28">
                  <c:v>14550</c:v>
                </c:pt>
                <c:pt idx="29">
                  <c:v>14850</c:v>
                </c:pt>
                <c:pt idx="30">
                  <c:v>15150</c:v>
                </c:pt>
                <c:pt idx="31">
                  <c:v>15450</c:v>
                </c:pt>
                <c:pt idx="32">
                  <c:v>15750</c:v>
                </c:pt>
                <c:pt idx="33">
                  <c:v>16050</c:v>
                </c:pt>
                <c:pt idx="34">
                  <c:v>16350</c:v>
                </c:pt>
                <c:pt idx="35">
                  <c:v>16650</c:v>
                </c:pt>
                <c:pt idx="36">
                  <c:v>16950</c:v>
                </c:pt>
                <c:pt idx="37">
                  <c:v>17250</c:v>
                </c:pt>
                <c:pt idx="38">
                  <c:v>17550</c:v>
                </c:pt>
                <c:pt idx="39">
                  <c:v>17850</c:v>
                </c:pt>
                <c:pt idx="40">
                  <c:v>18150</c:v>
                </c:pt>
                <c:pt idx="41">
                  <c:v>18450</c:v>
                </c:pt>
                <c:pt idx="42">
                  <c:v>18750</c:v>
                </c:pt>
                <c:pt idx="43">
                  <c:v>19050</c:v>
                </c:pt>
                <c:pt idx="44">
                  <c:v>19350</c:v>
                </c:pt>
                <c:pt idx="45">
                  <c:v>19650</c:v>
                </c:pt>
                <c:pt idx="46">
                  <c:v>19950</c:v>
                </c:pt>
                <c:pt idx="47">
                  <c:v>20250</c:v>
                </c:pt>
                <c:pt idx="48">
                  <c:v>20550</c:v>
                </c:pt>
                <c:pt idx="49">
                  <c:v>20850</c:v>
                </c:pt>
                <c:pt idx="50">
                  <c:v>21150</c:v>
                </c:pt>
                <c:pt idx="51">
                  <c:v>21450</c:v>
                </c:pt>
                <c:pt idx="52">
                  <c:v>21750</c:v>
                </c:pt>
                <c:pt idx="53">
                  <c:v>22050</c:v>
                </c:pt>
                <c:pt idx="54">
                  <c:v>22350</c:v>
                </c:pt>
                <c:pt idx="55">
                  <c:v>22650</c:v>
                </c:pt>
                <c:pt idx="56">
                  <c:v>22950</c:v>
                </c:pt>
                <c:pt idx="57">
                  <c:v>23250</c:v>
                </c:pt>
                <c:pt idx="58">
                  <c:v>23550</c:v>
                </c:pt>
                <c:pt idx="59">
                  <c:v>23850</c:v>
                </c:pt>
                <c:pt idx="60">
                  <c:v>24150</c:v>
                </c:pt>
                <c:pt idx="61">
                  <c:v>24450</c:v>
                </c:pt>
                <c:pt idx="62">
                  <c:v>24750</c:v>
                </c:pt>
                <c:pt idx="63">
                  <c:v>25050</c:v>
                </c:pt>
                <c:pt idx="64">
                  <c:v>25350</c:v>
                </c:pt>
                <c:pt idx="65">
                  <c:v>25650</c:v>
                </c:pt>
                <c:pt idx="66">
                  <c:v>25950</c:v>
                </c:pt>
                <c:pt idx="67">
                  <c:v>26250</c:v>
                </c:pt>
                <c:pt idx="68">
                  <c:v>26550</c:v>
                </c:pt>
                <c:pt idx="69">
                  <c:v>26850</c:v>
                </c:pt>
                <c:pt idx="70">
                  <c:v>27150</c:v>
                </c:pt>
                <c:pt idx="71">
                  <c:v>27450</c:v>
                </c:pt>
                <c:pt idx="72">
                  <c:v>27750</c:v>
                </c:pt>
                <c:pt idx="73">
                  <c:v>28050</c:v>
                </c:pt>
                <c:pt idx="74">
                  <c:v>28350</c:v>
                </c:pt>
                <c:pt idx="75">
                  <c:v>28650</c:v>
                </c:pt>
                <c:pt idx="76">
                  <c:v>28950</c:v>
                </c:pt>
                <c:pt idx="77">
                  <c:v>29250</c:v>
                </c:pt>
                <c:pt idx="78">
                  <c:v>29550</c:v>
                </c:pt>
                <c:pt idx="79">
                  <c:v>29850</c:v>
                </c:pt>
                <c:pt idx="80">
                  <c:v>30150</c:v>
                </c:pt>
                <c:pt idx="81">
                  <c:v>30450</c:v>
                </c:pt>
                <c:pt idx="82">
                  <c:v>30750</c:v>
                </c:pt>
                <c:pt idx="83">
                  <c:v>31050</c:v>
                </c:pt>
                <c:pt idx="84">
                  <c:v>31350</c:v>
                </c:pt>
                <c:pt idx="85">
                  <c:v>31650</c:v>
                </c:pt>
                <c:pt idx="86">
                  <c:v>31950</c:v>
                </c:pt>
                <c:pt idx="87">
                  <c:v>32250</c:v>
                </c:pt>
                <c:pt idx="88">
                  <c:v>32550</c:v>
                </c:pt>
                <c:pt idx="89">
                  <c:v>32850</c:v>
                </c:pt>
                <c:pt idx="90">
                  <c:v>33150</c:v>
                </c:pt>
                <c:pt idx="91">
                  <c:v>33450</c:v>
                </c:pt>
                <c:pt idx="92">
                  <c:v>33750</c:v>
                </c:pt>
                <c:pt idx="93">
                  <c:v>34050</c:v>
                </c:pt>
                <c:pt idx="94">
                  <c:v>34350</c:v>
                </c:pt>
                <c:pt idx="95">
                  <c:v>34650</c:v>
                </c:pt>
                <c:pt idx="96">
                  <c:v>34950</c:v>
                </c:pt>
                <c:pt idx="97">
                  <c:v>35250</c:v>
                </c:pt>
                <c:pt idx="98">
                  <c:v>35550</c:v>
                </c:pt>
                <c:pt idx="99">
                  <c:v>35850</c:v>
                </c:pt>
                <c:pt idx="100">
                  <c:v>36150</c:v>
                </c:pt>
                <c:pt idx="101">
                  <c:v>36450</c:v>
                </c:pt>
                <c:pt idx="102">
                  <c:v>36750</c:v>
                </c:pt>
                <c:pt idx="103">
                  <c:v>37050</c:v>
                </c:pt>
                <c:pt idx="104">
                  <c:v>37350</c:v>
                </c:pt>
                <c:pt idx="105">
                  <c:v>37650</c:v>
                </c:pt>
                <c:pt idx="106">
                  <c:v>37950</c:v>
                </c:pt>
                <c:pt idx="107">
                  <c:v>38250</c:v>
                </c:pt>
                <c:pt idx="108">
                  <c:v>38550</c:v>
                </c:pt>
                <c:pt idx="109">
                  <c:v>38850</c:v>
                </c:pt>
                <c:pt idx="110">
                  <c:v>39150</c:v>
                </c:pt>
                <c:pt idx="111">
                  <c:v>39450</c:v>
                </c:pt>
                <c:pt idx="112">
                  <c:v>39750</c:v>
                </c:pt>
                <c:pt idx="113">
                  <c:v>40050</c:v>
                </c:pt>
                <c:pt idx="114">
                  <c:v>40350</c:v>
                </c:pt>
                <c:pt idx="115">
                  <c:v>40650</c:v>
                </c:pt>
                <c:pt idx="116">
                  <c:v>40950</c:v>
                </c:pt>
                <c:pt idx="117">
                  <c:v>41250</c:v>
                </c:pt>
                <c:pt idx="118">
                  <c:v>41550</c:v>
                </c:pt>
                <c:pt idx="119">
                  <c:v>41850</c:v>
                </c:pt>
                <c:pt idx="120">
                  <c:v>42150</c:v>
                </c:pt>
                <c:pt idx="121">
                  <c:v>42450</c:v>
                </c:pt>
                <c:pt idx="122">
                  <c:v>42750</c:v>
                </c:pt>
                <c:pt idx="123">
                  <c:v>43050</c:v>
                </c:pt>
                <c:pt idx="124">
                  <c:v>43350</c:v>
                </c:pt>
                <c:pt idx="125">
                  <c:v>43650</c:v>
                </c:pt>
                <c:pt idx="126">
                  <c:v>43950</c:v>
                </c:pt>
                <c:pt idx="127">
                  <c:v>44250</c:v>
                </c:pt>
                <c:pt idx="128">
                  <c:v>44550</c:v>
                </c:pt>
                <c:pt idx="129">
                  <c:v>44850</c:v>
                </c:pt>
                <c:pt idx="130">
                  <c:v>45150</c:v>
                </c:pt>
                <c:pt idx="131">
                  <c:v>45450</c:v>
                </c:pt>
                <c:pt idx="132">
                  <c:v>45750</c:v>
                </c:pt>
                <c:pt idx="133">
                  <c:v>46050</c:v>
                </c:pt>
                <c:pt idx="134">
                  <c:v>46350</c:v>
                </c:pt>
                <c:pt idx="135">
                  <c:v>46650</c:v>
                </c:pt>
                <c:pt idx="136">
                  <c:v>46950</c:v>
                </c:pt>
                <c:pt idx="137">
                  <c:v>47250</c:v>
                </c:pt>
                <c:pt idx="138">
                  <c:v>47550</c:v>
                </c:pt>
                <c:pt idx="139">
                  <c:v>47850</c:v>
                </c:pt>
              </c:numCache>
            </c:numRef>
          </c:xVal>
          <c:yVal>
            <c:numRef>
              <c:f>'hor distribution of stress'!$BD$7:$BD$147</c:f>
              <c:numCache>
                <c:formatCode>General</c:formatCode>
                <c:ptCount val="141"/>
                <c:pt idx="0">
                  <c:v>0.74240899999999999</c:v>
                </c:pt>
                <c:pt idx="1">
                  <c:v>1.122914</c:v>
                </c:pt>
                <c:pt idx="2">
                  <c:v>0.84378200000000003</c:v>
                </c:pt>
                <c:pt idx="3">
                  <c:v>-0.26661400000000002</c:v>
                </c:pt>
                <c:pt idx="4">
                  <c:v>-2.0949599999999999</c:v>
                </c:pt>
                <c:pt idx="5">
                  <c:v>-4.4820399999999996</c:v>
                </c:pt>
                <c:pt idx="6">
                  <c:v>-7.2598799999999999</c:v>
                </c:pt>
                <c:pt idx="7">
                  <c:v>-10.28905</c:v>
                </c:pt>
                <c:pt idx="8">
                  <c:v>-13.468439999999999</c:v>
                </c:pt>
                <c:pt idx="9">
                  <c:v>-16.73753</c:v>
                </c:pt>
                <c:pt idx="10">
                  <c:v>-20.06879</c:v>
                </c:pt>
                <c:pt idx="11">
                  <c:v>-23.46884</c:v>
                </c:pt>
                <c:pt idx="12">
                  <c:v>-26.97308</c:v>
                </c:pt>
                <c:pt idx="13">
                  <c:v>-30.66507</c:v>
                </c:pt>
                <c:pt idx="14">
                  <c:v>-34.678260000000002</c:v>
                </c:pt>
                <c:pt idx="15">
                  <c:v>-39.304279999999999</c:v>
                </c:pt>
                <c:pt idx="16">
                  <c:v>-44.943689999999997</c:v>
                </c:pt>
                <c:pt idx="17">
                  <c:v>-53.056570000000001</c:v>
                </c:pt>
                <c:pt idx="18">
                  <c:v>-65.788960000000003</c:v>
                </c:pt>
                <c:pt idx="19">
                  <c:v>-93.788550000000001</c:v>
                </c:pt>
                <c:pt idx="20">
                  <c:v>-82.855189999999993</c:v>
                </c:pt>
                <c:pt idx="21">
                  <c:v>-71.665809999999993</c:v>
                </c:pt>
                <c:pt idx="22">
                  <c:v>-62.966369999999998</c:v>
                </c:pt>
                <c:pt idx="23">
                  <c:v>-57.104860000000002</c:v>
                </c:pt>
                <c:pt idx="24">
                  <c:v>-52.85857</c:v>
                </c:pt>
                <c:pt idx="25">
                  <c:v>-49.676400000000001</c:v>
                </c:pt>
                <c:pt idx="26">
                  <c:v>-47.16966</c:v>
                </c:pt>
                <c:pt idx="27">
                  <c:v>-45.12838</c:v>
                </c:pt>
                <c:pt idx="28">
                  <c:v>-43.418570000000003</c:v>
                </c:pt>
                <c:pt idx="29">
                  <c:v>-41.953980000000001</c:v>
                </c:pt>
                <c:pt idx="30">
                  <c:v>-40.682009999999998</c:v>
                </c:pt>
                <c:pt idx="31">
                  <c:v>-39.564869999999999</c:v>
                </c:pt>
                <c:pt idx="32">
                  <c:v>-38.57985</c:v>
                </c:pt>
                <c:pt idx="33">
                  <c:v>-37.70861</c:v>
                </c:pt>
                <c:pt idx="34">
                  <c:v>-36.93974</c:v>
                </c:pt>
                <c:pt idx="35">
                  <c:v>-36.262749999999997</c:v>
                </c:pt>
                <c:pt idx="36">
                  <c:v>-35.670490000000001</c:v>
                </c:pt>
                <c:pt idx="37">
                  <c:v>-35.155679999999997</c:v>
                </c:pt>
                <c:pt idx="38">
                  <c:v>-34.712760000000003</c:v>
                </c:pt>
                <c:pt idx="39">
                  <c:v>-34.335889999999999</c:v>
                </c:pt>
                <c:pt idx="40">
                  <c:v>-34.020200000000003</c:v>
                </c:pt>
                <c:pt idx="41">
                  <c:v>-33.760629999999999</c:v>
                </c:pt>
                <c:pt idx="42">
                  <c:v>-33.55274</c:v>
                </c:pt>
                <c:pt idx="43">
                  <c:v>-33.392029999999998</c:v>
                </c:pt>
                <c:pt idx="44">
                  <c:v>-33.274450000000002</c:v>
                </c:pt>
                <c:pt idx="45">
                  <c:v>-33.195990000000002</c:v>
                </c:pt>
                <c:pt idx="46">
                  <c:v>-33.152990000000003</c:v>
                </c:pt>
                <c:pt idx="47">
                  <c:v>-33.141910000000003</c:v>
                </c:pt>
                <c:pt idx="48">
                  <c:v>-33.159480000000002</c:v>
                </c:pt>
                <c:pt idx="49">
                  <c:v>-33.202590000000001</c:v>
                </c:pt>
                <c:pt idx="50">
                  <c:v>-33.268369999999997</c:v>
                </c:pt>
                <c:pt idx="51">
                  <c:v>-33.354129999999998</c:v>
                </c:pt>
                <c:pt idx="52">
                  <c:v>-33.457360000000001</c:v>
                </c:pt>
                <c:pt idx="53">
                  <c:v>-33.575740000000003</c:v>
                </c:pt>
                <c:pt idx="54">
                  <c:v>-33.707129999999999</c:v>
                </c:pt>
                <c:pt idx="55">
                  <c:v>-33.849559999999997</c:v>
                </c:pt>
                <c:pt idx="56">
                  <c:v>-34.00121</c:v>
                </c:pt>
                <c:pt idx="57">
                  <c:v>-34.160400000000003</c:v>
                </c:pt>
                <c:pt idx="58">
                  <c:v>-34.32564</c:v>
                </c:pt>
                <c:pt idx="59">
                  <c:v>-34.495539999999998</c:v>
                </c:pt>
                <c:pt idx="60">
                  <c:v>-34.668880000000001</c:v>
                </c:pt>
                <c:pt idx="61">
                  <c:v>-34.844549999999998</c:v>
                </c:pt>
                <c:pt idx="62">
                  <c:v>-35.021569999999997</c:v>
                </c:pt>
                <c:pt idx="63">
                  <c:v>-35.199089999999998</c:v>
                </c:pt>
                <c:pt idx="64">
                  <c:v>-35.376379999999997</c:v>
                </c:pt>
                <c:pt idx="65">
                  <c:v>-35.55283</c:v>
                </c:pt>
                <c:pt idx="66">
                  <c:v>-35.727939999999997</c:v>
                </c:pt>
                <c:pt idx="67">
                  <c:v>-35.901319999999998</c:v>
                </c:pt>
                <c:pt idx="68">
                  <c:v>-36.072699999999998</c:v>
                </c:pt>
                <c:pt idx="69">
                  <c:v>-36.24194</c:v>
                </c:pt>
                <c:pt idx="70">
                  <c:v>-36.408999999999999</c:v>
                </c:pt>
                <c:pt idx="71">
                  <c:v>-36.57394</c:v>
                </c:pt>
                <c:pt idx="72">
                  <c:v>-36.736969999999999</c:v>
                </c:pt>
                <c:pt idx="73">
                  <c:v>-36.898389999999999</c:v>
                </c:pt>
                <c:pt idx="74">
                  <c:v>-37.05865</c:v>
                </c:pt>
                <c:pt idx="75">
                  <c:v>-37.218319999999999</c:v>
                </c:pt>
                <c:pt idx="76">
                  <c:v>-37.37809</c:v>
                </c:pt>
                <c:pt idx="77">
                  <c:v>-37.538800000000002</c:v>
                </c:pt>
                <c:pt idx="78">
                  <c:v>-37.701419999999999</c:v>
                </c:pt>
                <c:pt idx="79">
                  <c:v>-37.867089999999997</c:v>
                </c:pt>
                <c:pt idx="80">
                  <c:v>-38.037089999999999</c:v>
                </c:pt>
                <c:pt idx="81">
                  <c:v>-38.212870000000002</c:v>
                </c:pt>
                <c:pt idx="82">
                  <c:v>-38.396059999999999</c:v>
                </c:pt>
                <c:pt idx="83">
                  <c:v>-38.588470000000001</c:v>
                </c:pt>
                <c:pt idx="84">
                  <c:v>-38.792099999999998</c:v>
                </c:pt>
                <c:pt idx="85">
                  <c:v>-39.009169999999997</c:v>
                </c:pt>
                <c:pt idx="86">
                  <c:v>-39.242089999999997</c:v>
                </c:pt>
                <c:pt idx="87">
                  <c:v>-39.49353</c:v>
                </c:pt>
                <c:pt idx="88">
                  <c:v>-39.766379999999998</c:v>
                </c:pt>
                <c:pt idx="89">
                  <c:v>-40.063780000000001</c:v>
                </c:pt>
                <c:pt idx="90">
                  <c:v>-40.389150000000001</c:v>
                </c:pt>
                <c:pt idx="91">
                  <c:v>-40.746180000000003</c:v>
                </c:pt>
                <c:pt idx="92">
                  <c:v>-41.138829999999999</c:v>
                </c:pt>
                <c:pt idx="93">
                  <c:v>-41.571399999999997</c:v>
                </c:pt>
                <c:pt idx="94">
                  <c:v>-42.048439999999999</c:v>
                </c:pt>
                <c:pt idx="95">
                  <c:v>-42.57488</c:v>
                </c:pt>
                <c:pt idx="96">
                  <c:v>-43.155880000000003</c:v>
                </c:pt>
                <c:pt idx="97">
                  <c:v>-43.797049999999999</c:v>
                </c:pt>
                <c:pt idx="98">
                  <c:v>-44.504130000000004</c:v>
                </c:pt>
                <c:pt idx="99">
                  <c:v>-45.28349</c:v>
                </c:pt>
                <c:pt idx="100">
                  <c:v>-46.14143</c:v>
                </c:pt>
                <c:pt idx="101">
                  <c:v>-47.085149999999999</c:v>
                </c:pt>
                <c:pt idx="102">
                  <c:v>-48.121600000000001</c:v>
                </c:pt>
                <c:pt idx="103">
                  <c:v>-49.259129999999999</c:v>
                </c:pt>
                <c:pt idx="104">
                  <c:v>-50.505699999999997</c:v>
                </c:pt>
                <c:pt idx="105">
                  <c:v>-51.871699999999997</c:v>
                </c:pt>
                <c:pt idx="106">
                  <c:v>-53.367449999999998</c:v>
                </c:pt>
                <c:pt idx="107">
                  <c:v>-55.008000000000003</c:v>
                </c:pt>
                <c:pt idx="108">
                  <c:v>-56.80979</c:v>
                </c:pt>
                <c:pt idx="109">
                  <c:v>-58.79927</c:v>
                </c:pt>
                <c:pt idx="110">
                  <c:v>-61.009360000000001</c:v>
                </c:pt>
                <c:pt idx="111">
                  <c:v>-63.49483</c:v>
                </c:pt>
                <c:pt idx="112">
                  <c:v>-66.332279999999997</c:v>
                </c:pt>
                <c:pt idx="113">
                  <c:v>-69.64761</c:v>
                </c:pt>
                <c:pt idx="114">
                  <c:v>-73.637060000000005</c:v>
                </c:pt>
                <c:pt idx="115">
                  <c:v>-78.610950000000003</c:v>
                </c:pt>
                <c:pt idx="116">
                  <c:v>-85.142579999999995</c:v>
                </c:pt>
                <c:pt idx="117">
                  <c:v>-94.070229999999995</c:v>
                </c:pt>
                <c:pt idx="118">
                  <c:v>-107.2501</c:v>
                </c:pt>
                <c:pt idx="119">
                  <c:v>-124.4284</c:v>
                </c:pt>
                <c:pt idx="120">
                  <c:v>-142.16739999999999</c:v>
                </c:pt>
                <c:pt idx="121">
                  <c:v>-102.96939999999999</c:v>
                </c:pt>
                <c:pt idx="122">
                  <c:v>-85.093100000000007</c:v>
                </c:pt>
                <c:pt idx="123">
                  <c:v>-73.595209999999994</c:v>
                </c:pt>
                <c:pt idx="124">
                  <c:v>-65.455920000000006</c:v>
                </c:pt>
                <c:pt idx="125">
                  <c:v>-58.62032</c:v>
                </c:pt>
                <c:pt idx="126">
                  <c:v>-52.52167</c:v>
                </c:pt>
                <c:pt idx="127">
                  <c:v>-46.74653</c:v>
                </c:pt>
                <c:pt idx="128">
                  <c:v>-41.105510000000002</c:v>
                </c:pt>
                <c:pt idx="129">
                  <c:v>-35.482460000000003</c:v>
                </c:pt>
                <c:pt idx="130">
                  <c:v>-29.834990000000001</c:v>
                </c:pt>
                <c:pt idx="131">
                  <c:v>-24.170369999999998</c:v>
                </c:pt>
                <c:pt idx="132">
                  <c:v>-18.557739999999999</c:v>
                </c:pt>
                <c:pt idx="133">
                  <c:v>-13.13053</c:v>
                </c:pt>
                <c:pt idx="134">
                  <c:v>-8.1007069999999999</c:v>
                </c:pt>
                <c:pt idx="135">
                  <c:v>-3.7525879999999998</c:v>
                </c:pt>
                <c:pt idx="136">
                  <c:v>-0.42077700000000001</c:v>
                </c:pt>
                <c:pt idx="137">
                  <c:v>1.589472</c:v>
                </c:pt>
                <c:pt idx="138">
                  <c:v>2.073375</c:v>
                </c:pt>
                <c:pt idx="139">
                  <c:v>1.372827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865A-4289-AF6A-6D38E2BC093D}"/>
            </c:ext>
          </c:extLst>
        </c:ser>
        <c:ser>
          <c:idx val="12"/>
          <c:order val="3"/>
          <c:tx>
            <c:strRef>
              <c:f>'hor distribution of stress'!$CH$5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stress'!$CE$7:$CE$20</c:f>
              <c:numCache>
                <c:formatCode>General</c:formatCode>
                <c:ptCount val="14"/>
                <c:pt idx="0">
                  <c:v>7500</c:v>
                </c:pt>
                <c:pt idx="1">
                  <c:v>10500</c:v>
                </c:pt>
                <c:pt idx="2">
                  <c:v>13500</c:v>
                </c:pt>
                <c:pt idx="3">
                  <c:v>16500</c:v>
                </c:pt>
                <c:pt idx="4">
                  <c:v>19500</c:v>
                </c:pt>
                <c:pt idx="5">
                  <c:v>22500</c:v>
                </c:pt>
                <c:pt idx="6">
                  <c:v>25500</c:v>
                </c:pt>
                <c:pt idx="7">
                  <c:v>28500</c:v>
                </c:pt>
                <c:pt idx="8">
                  <c:v>31500</c:v>
                </c:pt>
                <c:pt idx="9">
                  <c:v>34500</c:v>
                </c:pt>
                <c:pt idx="10">
                  <c:v>37500</c:v>
                </c:pt>
                <c:pt idx="11">
                  <c:v>40500</c:v>
                </c:pt>
                <c:pt idx="12">
                  <c:v>43500</c:v>
                </c:pt>
                <c:pt idx="13">
                  <c:v>46500</c:v>
                </c:pt>
              </c:numCache>
            </c:numRef>
          </c:xVal>
          <c:yVal>
            <c:numRef>
              <c:f>'hor distribution of stress'!$CH$7:$CH$20</c:f>
              <c:numCache>
                <c:formatCode>General</c:formatCode>
                <c:ptCount val="14"/>
                <c:pt idx="0">
                  <c:v>-26.4628327569452</c:v>
                </c:pt>
                <c:pt idx="1">
                  <c:v>-47.258939516506999</c:v>
                </c:pt>
                <c:pt idx="2">
                  <c:v>-49.563644923313298</c:v>
                </c:pt>
                <c:pt idx="3">
                  <c:v>-35.777715562552402</c:v>
                </c:pt>
                <c:pt idx="4">
                  <c:v>-31.251345632192699</c:v>
                </c:pt>
                <c:pt idx="5">
                  <c:v>-31.3453797571877</c:v>
                </c:pt>
                <c:pt idx="6">
                  <c:v>-32.7640916174688</c:v>
                </c:pt>
                <c:pt idx="7">
                  <c:v>-34.177477613435599</c:v>
                </c:pt>
                <c:pt idx="8">
                  <c:v>-35.627690926922099</c:v>
                </c:pt>
                <c:pt idx="9">
                  <c:v>-38.335280341076199</c:v>
                </c:pt>
                <c:pt idx="10">
                  <c:v>-44.061552859848199</c:v>
                </c:pt>
                <c:pt idx="11">
                  <c:v>-54.843249917654099</c:v>
                </c:pt>
                <c:pt idx="12">
                  <c:v>-83.663535664792803</c:v>
                </c:pt>
                <c:pt idx="13">
                  <c:v>-7.6546598516542899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865A-4289-AF6A-6D38E2BC09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500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  <c:min val="-1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layout>
            <c:manualLayout>
              <c:xMode val="edge"/>
              <c:yMode val="edge"/>
              <c:x val="0.12932778907107367"/>
              <c:y val="0.44290729166666665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65580400664983"/>
          <c:y val="2.0344776335202163E-2"/>
          <c:w val="0.7700981419609052"/>
          <c:h val="0.86747027777777774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stress'!$DB$5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stress'!$CZ$7:$CZ$17</c:f>
              <c:numCache>
                <c:formatCode>General</c:formatCode>
                <c:ptCount val="11"/>
                <c:pt idx="0">
                  <c:v>12000</c:v>
                </c:pt>
                <c:pt idx="1">
                  <c:v>15000</c:v>
                </c:pt>
                <c:pt idx="2">
                  <c:v>18000</c:v>
                </c:pt>
                <c:pt idx="3">
                  <c:v>21000</c:v>
                </c:pt>
                <c:pt idx="4">
                  <c:v>24000</c:v>
                </c:pt>
                <c:pt idx="5">
                  <c:v>27000</c:v>
                </c:pt>
                <c:pt idx="6">
                  <c:v>30000</c:v>
                </c:pt>
                <c:pt idx="7">
                  <c:v>33000</c:v>
                </c:pt>
                <c:pt idx="8">
                  <c:v>36000</c:v>
                </c:pt>
                <c:pt idx="9">
                  <c:v>39000</c:v>
                </c:pt>
                <c:pt idx="10">
                  <c:v>42000</c:v>
                </c:pt>
              </c:numCache>
            </c:numRef>
          </c:xVal>
          <c:yVal>
            <c:numRef>
              <c:f>'hor distribution of stress'!$DB$7:$DB$17</c:f>
              <c:numCache>
                <c:formatCode>General</c:formatCode>
                <c:ptCount val="11"/>
                <c:pt idx="0">
                  <c:v>-8.4274939999999994</c:v>
                </c:pt>
                <c:pt idx="1">
                  <c:v>-14.717980000000001</c:v>
                </c:pt>
                <c:pt idx="2">
                  <c:v>-29.492159999999998</c:v>
                </c:pt>
                <c:pt idx="3">
                  <c:v>-43.630429999999997</c:v>
                </c:pt>
                <c:pt idx="4">
                  <c:v>-52.724359999999997</c:v>
                </c:pt>
                <c:pt idx="5">
                  <c:v>-57.151339999999998</c:v>
                </c:pt>
                <c:pt idx="6">
                  <c:v>-56.337350000000001</c:v>
                </c:pt>
                <c:pt idx="7">
                  <c:v>-49.580309999999997</c:v>
                </c:pt>
                <c:pt idx="8">
                  <c:v>-35.003360000000001</c:v>
                </c:pt>
                <c:pt idx="9">
                  <c:v>-17.731919999999999</c:v>
                </c:pt>
                <c:pt idx="10">
                  <c:v>-10.082050000000001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3E7-45A4-9781-08EAFFA00993}"/>
            </c:ext>
          </c:extLst>
        </c:ser>
        <c:ser>
          <c:idx val="5"/>
          <c:order val="1"/>
          <c:tx>
            <c:strRef>
              <c:f>'hor distribution of stress'!$CV$5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stress'!$CT$7:$CT$37</c:f>
              <c:numCache>
                <c:formatCode>General</c:formatCode>
                <c:ptCount val="31"/>
                <c:pt idx="0">
                  <c:v>12000</c:v>
                </c:pt>
                <c:pt idx="1">
                  <c:v>13000</c:v>
                </c:pt>
                <c:pt idx="2">
                  <c:v>14000</c:v>
                </c:pt>
                <c:pt idx="3">
                  <c:v>15000</c:v>
                </c:pt>
                <c:pt idx="4">
                  <c:v>16000</c:v>
                </c:pt>
                <c:pt idx="5">
                  <c:v>17000</c:v>
                </c:pt>
                <c:pt idx="6">
                  <c:v>18000</c:v>
                </c:pt>
                <c:pt idx="7">
                  <c:v>19000</c:v>
                </c:pt>
                <c:pt idx="8">
                  <c:v>20000</c:v>
                </c:pt>
                <c:pt idx="9">
                  <c:v>21000</c:v>
                </c:pt>
                <c:pt idx="10">
                  <c:v>22000</c:v>
                </c:pt>
                <c:pt idx="11">
                  <c:v>23000</c:v>
                </c:pt>
                <c:pt idx="12">
                  <c:v>24000</c:v>
                </c:pt>
                <c:pt idx="13">
                  <c:v>25000</c:v>
                </c:pt>
                <c:pt idx="14">
                  <c:v>26000</c:v>
                </c:pt>
                <c:pt idx="15">
                  <c:v>27000</c:v>
                </c:pt>
                <c:pt idx="16">
                  <c:v>28000</c:v>
                </c:pt>
                <c:pt idx="17">
                  <c:v>29000</c:v>
                </c:pt>
                <c:pt idx="18">
                  <c:v>30000</c:v>
                </c:pt>
                <c:pt idx="19">
                  <c:v>31000</c:v>
                </c:pt>
                <c:pt idx="20">
                  <c:v>32000</c:v>
                </c:pt>
                <c:pt idx="21">
                  <c:v>33000</c:v>
                </c:pt>
                <c:pt idx="22">
                  <c:v>34000</c:v>
                </c:pt>
                <c:pt idx="23">
                  <c:v>35000</c:v>
                </c:pt>
                <c:pt idx="24">
                  <c:v>36000</c:v>
                </c:pt>
                <c:pt idx="25">
                  <c:v>37000</c:v>
                </c:pt>
                <c:pt idx="26">
                  <c:v>38000</c:v>
                </c:pt>
                <c:pt idx="27">
                  <c:v>39000</c:v>
                </c:pt>
                <c:pt idx="28">
                  <c:v>40000</c:v>
                </c:pt>
                <c:pt idx="29">
                  <c:v>41000</c:v>
                </c:pt>
                <c:pt idx="30">
                  <c:v>42000</c:v>
                </c:pt>
              </c:numCache>
            </c:numRef>
          </c:xVal>
          <c:yVal>
            <c:numRef>
              <c:f>'hor distribution of stress'!$CV$7:$CV$37</c:f>
              <c:numCache>
                <c:formatCode>General</c:formatCode>
                <c:ptCount val="31"/>
                <c:pt idx="0">
                  <c:v>-2.373084</c:v>
                </c:pt>
                <c:pt idx="1">
                  <c:v>-3.579237</c:v>
                </c:pt>
                <c:pt idx="2">
                  <c:v>-6.7791819999999996</c:v>
                </c:pt>
                <c:pt idx="3">
                  <c:v>-11.63893</c:v>
                </c:pt>
                <c:pt idx="4">
                  <c:v>-17.683299999999999</c:v>
                </c:pt>
                <c:pt idx="5">
                  <c:v>-23.875520000000002</c:v>
                </c:pt>
                <c:pt idx="6">
                  <c:v>-29.674199999999999</c:v>
                </c:pt>
                <c:pt idx="7">
                  <c:v>-34.97336</c:v>
                </c:pt>
                <c:pt idx="8">
                  <c:v>-39.729289999999999</c:v>
                </c:pt>
                <c:pt idx="9">
                  <c:v>-43.941099999999999</c:v>
                </c:pt>
                <c:pt idx="10">
                  <c:v>-47.613460000000003</c:v>
                </c:pt>
                <c:pt idx="11">
                  <c:v>-50.751829999999998</c:v>
                </c:pt>
                <c:pt idx="12">
                  <c:v>-53.358170000000001</c:v>
                </c:pt>
                <c:pt idx="13">
                  <c:v>-55.429659999999998</c:v>
                </c:pt>
                <c:pt idx="14">
                  <c:v>-56.957920000000001</c:v>
                </c:pt>
                <c:pt idx="15">
                  <c:v>-57.928609999999999</c:v>
                </c:pt>
                <c:pt idx="16">
                  <c:v>-58.321150000000003</c:v>
                </c:pt>
                <c:pt idx="17">
                  <c:v>-58.108469999999997</c:v>
                </c:pt>
                <c:pt idx="18">
                  <c:v>-57.256830000000001</c:v>
                </c:pt>
                <c:pt idx="19">
                  <c:v>-55.725709999999999</c:v>
                </c:pt>
                <c:pt idx="20">
                  <c:v>-53.467970000000001</c:v>
                </c:pt>
                <c:pt idx="21">
                  <c:v>-50.430709999999998</c:v>
                </c:pt>
                <c:pt idx="22">
                  <c:v>-46.556840000000001</c:v>
                </c:pt>
                <c:pt idx="23">
                  <c:v>-41.79157</c:v>
                </c:pt>
                <c:pt idx="24">
                  <c:v>-36.090029999999999</c:v>
                </c:pt>
                <c:pt idx="25">
                  <c:v>-29.472359999999998</c:v>
                </c:pt>
                <c:pt idx="26">
                  <c:v>-22.0562</c:v>
                </c:pt>
                <c:pt idx="27">
                  <c:v>-14.596550000000001</c:v>
                </c:pt>
                <c:pt idx="28">
                  <c:v>-8.5453969999999995</c:v>
                </c:pt>
                <c:pt idx="29">
                  <c:v>-4.5453989999999997</c:v>
                </c:pt>
                <c:pt idx="30">
                  <c:v>-3.0251039999999998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3E7-45A4-9781-08EAFFA00993}"/>
            </c:ext>
          </c:extLst>
        </c:ser>
        <c:ser>
          <c:idx val="1"/>
          <c:order val="2"/>
          <c:tx>
            <c:strRef>
              <c:f>'hor distribution of stress'!$CO$5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stress'!$CM$7:$CM$107</c:f>
              <c:numCache>
                <c:formatCode>General</c:formatCode>
                <c:ptCount val="101"/>
                <c:pt idx="0">
                  <c:v>12150</c:v>
                </c:pt>
                <c:pt idx="1">
                  <c:v>12450</c:v>
                </c:pt>
                <c:pt idx="2">
                  <c:v>12750</c:v>
                </c:pt>
                <c:pt idx="3">
                  <c:v>13050</c:v>
                </c:pt>
                <c:pt idx="4">
                  <c:v>13350</c:v>
                </c:pt>
                <c:pt idx="5">
                  <c:v>13650</c:v>
                </c:pt>
                <c:pt idx="6">
                  <c:v>13950</c:v>
                </c:pt>
                <c:pt idx="7">
                  <c:v>14250</c:v>
                </c:pt>
                <c:pt idx="8">
                  <c:v>14550</c:v>
                </c:pt>
                <c:pt idx="9">
                  <c:v>14850</c:v>
                </c:pt>
                <c:pt idx="10">
                  <c:v>15150</c:v>
                </c:pt>
                <c:pt idx="11">
                  <c:v>15450</c:v>
                </c:pt>
                <c:pt idx="12">
                  <c:v>15750</c:v>
                </c:pt>
                <c:pt idx="13">
                  <c:v>16050</c:v>
                </c:pt>
                <c:pt idx="14">
                  <c:v>16350</c:v>
                </c:pt>
                <c:pt idx="15">
                  <c:v>16650</c:v>
                </c:pt>
                <c:pt idx="16">
                  <c:v>16950</c:v>
                </c:pt>
                <c:pt idx="17">
                  <c:v>17250</c:v>
                </c:pt>
                <c:pt idx="18">
                  <c:v>17550</c:v>
                </c:pt>
                <c:pt idx="19">
                  <c:v>17850</c:v>
                </c:pt>
                <c:pt idx="20">
                  <c:v>18150</c:v>
                </c:pt>
                <c:pt idx="21">
                  <c:v>18450</c:v>
                </c:pt>
                <c:pt idx="22">
                  <c:v>18750</c:v>
                </c:pt>
                <c:pt idx="23">
                  <c:v>19050</c:v>
                </c:pt>
                <c:pt idx="24">
                  <c:v>19350</c:v>
                </c:pt>
                <c:pt idx="25">
                  <c:v>19650</c:v>
                </c:pt>
                <c:pt idx="26">
                  <c:v>19950</c:v>
                </c:pt>
                <c:pt idx="27">
                  <c:v>20250</c:v>
                </c:pt>
                <c:pt idx="28">
                  <c:v>20550</c:v>
                </c:pt>
                <c:pt idx="29">
                  <c:v>20850</c:v>
                </c:pt>
                <c:pt idx="30">
                  <c:v>21150</c:v>
                </c:pt>
                <c:pt idx="31">
                  <c:v>21450</c:v>
                </c:pt>
                <c:pt idx="32">
                  <c:v>21750</c:v>
                </c:pt>
                <c:pt idx="33">
                  <c:v>22050</c:v>
                </c:pt>
                <c:pt idx="34">
                  <c:v>22350</c:v>
                </c:pt>
                <c:pt idx="35">
                  <c:v>22650</c:v>
                </c:pt>
                <c:pt idx="36">
                  <c:v>22950</c:v>
                </c:pt>
                <c:pt idx="37">
                  <c:v>23250</c:v>
                </c:pt>
                <c:pt idx="38">
                  <c:v>23550</c:v>
                </c:pt>
                <c:pt idx="39">
                  <c:v>23850</c:v>
                </c:pt>
                <c:pt idx="40">
                  <c:v>24150</c:v>
                </c:pt>
                <c:pt idx="41">
                  <c:v>24450</c:v>
                </c:pt>
                <c:pt idx="42">
                  <c:v>24750</c:v>
                </c:pt>
                <c:pt idx="43">
                  <c:v>25050</c:v>
                </c:pt>
                <c:pt idx="44">
                  <c:v>25350</c:v>
                </c:pt>
                <c:pt idx="45">
                  <c:v>25650</c:v>
                </c:pt>
                <c:pt idx="46">
                  <c:v>25950</c:v>
                </c:pt>
                <c:pt idx="47">
                  <c:v>26250</c:v>
                </c:pt>
                <c:pt idx="48">
                  <c:v>26550</c:v>
                </c:pt>
                <c:pt idx="49">
                  <c:v>26850</c:v>
                </c:pt>
                <c:pt idx="50">
                  <c:v>27150</c:v>
                </c:pt>
                <c:pt idx="51">
                  <c:v>27450</c:v>
                </c:pt>
                <c:pt idx="52">
                  <c:v>27750</c:v>
                </c:pt>
                <c:pt idx="53">
                  <c:v>28050</c:v>
                </c:pt>
                <c:pt idx="54">
                  <c:v>28350</c:v>
                </c:pt>
                <c:pt idx="55">
                  <c:v>28650</c:v>
                </c:pt>
                <c:pt idx="56">
                  <c:v>28950</c:v>
                </c:pt>
                <c:pt idx="57">
                  <c:v>29250</c:v>
                </c:pt>
                <c:pt idx="58">
                  <c:v>29550</c:v>
                </c:pt>
                <c:pt idx="59">
                  <c:v>29850</c:v>
                </c:pt>
                <c:pt idx="60">
                  <c:v>30150</c:v>
                </c:pt>
                <c:pt idx="61">
                  <c:v>30450</c:v>
                </c:pt>
                <c:pt idx="62">
                  <c:v>30750</c:v>
                </c:pt>
                <c:pt idx="63">
                  <c:v>31050</c:v>
                </c:pt>
                <c:pt idx="64">
                  <c:v>31350</c:v>
                </c:pt>
                <c:pt idx="65">
                  <c:v>31650</c:v>
                </c:pt>
                <c:pt idx="66">
                  <c:v>31950</c:v>
                </c:pt>
                <c:pt idx="67">
                  <c:v>32250</c:v>
                </c:pt>
                <c:pt idx="68">
                  <c:v>32550</c:v>
                </c:pt>
                <c:pt idx="69">
                  <c:v>32850</c:v>
                </c:pt>
                <c:pt idx="70">
                  <c:v>33150</c:v>
                </c:pt>
                <c:pt idx="71">
                  <c:v>33450</c:v>
                </c:pt>
                <c:pt idx="72">
                  <c:v>33750</c:v>
                </c:pt>
                <c:pt idx="73">
                  <c:v>34050</c:v>
                </c:pt>
                <c:pt idx="74">
                  <c:v>34350</c:v>
                </c:pt>
                <c:pt idx="75">
                  <c:v>34650</c:v>
                </c:pt>
                <c:pt idx="76">
                  <c:v>34950</c:v>
                </c:pt>
                <c:pt idx="77">
                  <c:v>35250</c:v>
                </c:pt>
                <c:pt idx="78">
                  <c:v>35550</c:v>
                </c:pt>
                <c:pt idx="79">
                  <c:v>35850</c:v>
                </c:pt>
                <c:pt idx="80">
                  <c:v>36150</c:v>
                </c:pt>
                <c:pt idx="81">
                  <c:v>36450</c:v>
                </c:pt>
                <c:pt idx="82">
                  <c:v>36750</c:v>
                </c:pt>
                <c:pt idx="83">
                  <c:v>37050</c:v>
                </c:pt>
                <c:pt idx="84">
                  <c:v>37350</c:v>
                </c:pt>
                <c:pt idx="85">
                  <c:v>37650</c:v>
                </c:pt>
                <c:pt idx="86">
                  <c:v>37950</c:v>
                </c:pt>
                <c:pt idx="87">
                  <c:v>38250</c:v>
                </c:pt>
                <c:pt idx="88">
                  <c:v>38550</c:v>
                </c:pt>
                <c:pt idx="89">
                  <c:v>38850</c:v>
                </c:pt>
                <c:pt idx="90">
                  <c:v>39150</c:v>
                </c:pt>
                <c:pt idx="91">
                  <c:v>39450</c:v>
                </c:pt>
                <c:pt idx="92">
                  <c:v>39750</c:v>
                </c:pt>
                <c:pt idx="93">
                  <c:v>40050</c:v>
                </c:pt>
                <c:pt idx="94">
                  <c:v>40350</c:v>
                </c:pt>
                <c:pt idx="95">
                  <c:v>40650</c:v>
                </c:pt>
                <c:pt idx="96">
                  <c:v>40950</c:v>
                </c:pt>
                <c:pt idx="97">
                  <c:v>41250</c:v>
                </c:pt>
                <c:pt idx="98">
                  <c:v>41550</c:v>
                </c:pt>
                <c:pt idx="99">
                  <c:v>41850</c:v>
                </c:pt>
              </c:numCache>
            </c:numRef>
          </c:xVal>
          <c:yVal>
            <c:numRef>
              <c:f>'hor distribution of stress'!$CO$7:$CO$107</c:f>
              <c:numCache>
                <c:formatCode>General</c:formatCode>
                <c:ptCount val="101"/>
                <c:pt idx="0">
                  <c:v>0.76682700000000004</c:v>
                </c:pt>
                <c:pt idx="1">
                  <c:v>1.1645890000000001</c:v>
                </c:pt>
                <c:pt idx="2">
                  <c:v>1.087771</c:v>
                </c:pt>
                <c:pt idx="3">
                  <c:v>0.37817000000000001</c:v>
                </c:pt>
                <c:pt idx="4">
                  <c:v>-0.89447600000000005</c:v>
                </c:pt>
                <c:pt idx="5">
                  <c:v>-2.6136520000000001</c:v>
                </c:pt>
                <c:pt idx="6">
                  <c:v>-4.6420459999999997</c:v>
                </c:pt>
                <c:pt idx="7">
                  <c:v>-6.8578080000000003</c:v>
                </c:pt>
                <c:pt idx="8">
                  <c:v>-9.1659070000000007</c:v>
                </c:pt>
                <c:pt idx="9">
                  <c:v>-11.500349999999999</c:v>
                </c:pt>
                <c:pt idx="10">
                  <c:v>-13.818580000000001</c:v>
                </c:pt>
                <c:pt idx="11">
                  <c:v>-16.09563</c:v>
                </c:pt>
                <c:pt idx="12">
                  <c:v>-18.317799999999998</c:v>
                </c:pt>
                <c:pt idx="13">
                  <c:v>-20.478809999999999</c:v>
                </c:pt>
                <c:pt idx="14">
                  <c:v>-22.576270000000001</c:v>
                </c:pt>
                <c:pt idx="15">
                  <c:v>-24.610299999999999</c:v>
                </c:pt>
                <c:pt idx="16">
                  <c:v>-26.581849999999999</c:v>
                </c:pt>
                <c:pt idx="17">
                  <c:v>-28.492509999999999</c:v>
                </c:pt>
                <c:pt idx="18">
                  <c:v>-30.34374</c:v>
                </c:pt>
                <c:pt idx="19">
                  <c:v>-32.137059999999998</c:v>
                </c:pt>
                <c:pt idx="20">
                  <c:v>-33.873719999999999</c:v>
                </c:pt>
                <c:pt idx="21">
                  <c:v>-35.55489</c:v>
                </c:pt>
                <c:pt idx="22">
                  <c:v>-37.181519999999999</c:v>
                </c:pt>
                <c:pt idx="23">
                  <c:v>-38.754489999999997</c:v>
                </c:pt>
                <c:pt idx="24">
                  <c:v>-40.274540000000002</c:v>
                </c:pt>
                <c:pt idx="25">
                  <c:v>-41.742359999999998</c:v>
                </c:pt>
                <c:pt idx="26">
                  <c:v>-43.158540000000002</c:v>
                </c:pt>
                <c:pt idx="27">
                  <c:v>-44.52366</c:v>
                </c:pt>
                <c:pt idx="28">
                  <c:v>-45.838209999999997</c:v>
                </c:pt>
                <c:pt idx="29">
                  <c:v>-47.102679999999999</c:v>
                </c:pt>
                <c:pt idx="30">
                  <c:v>-48.317459999999997</c:v>
                </c:pt>
                <c:pt idx="31">
                  <c:v>-49.482939999999999</c:v>
                </c:pt>
                <c:pt idx="32">
                  <c:v>-50.599469999999997</c:v>
                </c:pt>
                <c:pt idx="33">
                  <c:v>-51.667319999999997</c:v>
                </c:pt>
                <c:pt idx="34">
                  <c:v>-52.68676</c:v>
                </c:pt>
                <c:pt idx="35">
                  <c:v>-53.657969999999999</c:v>
                </c:pt>
                <c:pt idx="36">
                  <c:v>-54.581099999999999</c:v>
                </c:pt>
                <c:pt idx="37">
                  <c:v>-55.45626</c:v>
                </c:pt>
                <c:pt idx="38">
                  <c:v>-56.28349</c:v>
                </c:pt>
                <c:pt idx="39">
                  <c:v>-57.06279</c:v>
                </c:pt>
                <c:pt idx="40">
                  <c:v>-57.794119999999999</c:v>
                </c:pt>
                <c:pt idx="41">
                  <c:v>-58.477359999999997</c:v>
                </c:pt>
                <c:pt idx="42">
                  <c:v>-59.112349999999999</c:v>
                </c:pt>
                <c:pt idx="43">
                  <c:v>-59.698889999999999</c:v>
                </c:pt>
                <c:pt idx="44">
                  <c:v>-60.236710000000002</c:v>
                </c:pt>
                <c:pt idx="45">
                  <c:v>-60.725479999999997</c:v>
                </c:pt>
                <c:pt idx="46">
                  <c:v>-61.164850000000001</c:v>
                </c:pt>
                <c:pt idx="47">
                  <c:v>-61.554389999999998</c:v>
                </c:pt>
                <c:pt idx="48">
                  <c:v>-61.893599999999999</c:v>
                </c:pt>
                <c:pt idx="49">
                  <c:v>-62.181980000000003</c:v>
                </c:pt>
                <c:pt idx="50">
                  <c:v>-62.418909999999997</c:v>
                </c:pt>
                <c:pt idx="51">
                  <c:v>-62.603760000000001</c:v>
                </c:pt>
                <c:pt idx="52">
                  <c:v>-62.735819999999997</c:v>
                </c:pt>
                <c:pt idx="53">
                  <c:v>-62.814349999999997</c:v>
                </c:pt>
                <c:pt idx="54">
                  <c:v>-62.838500000000003</c:v>
                </c:pt>
                <c:pt idx="55">
                  <c:v>-62.80742</c:v>
                </c:pt>
                <c:pt idx="56">
                  <c:v>-62.72016</c:v>
                </c:pt>
                <c:pt idx="57">
                  <c:v>-62.575710000000001</c:v>
                </c:pt>
                <c:pt idx="58">
                  <c:v>-62.373010000000001</c:v>
                </c:pt>
                <c:pt idx="59">
                  <c:v>-62.110939999999999</c:v>
                </c:pt>
                <c:pt idx="60">
                  <c:v>-61.788269999999997</c:v>
                </c:pt>
                <c:pt idx="61">
                  <c:v>-61.403770000000002</c:v>
                </c:pt>
                <c:pt idx="62">
                  <c:v>-60.956090000000003</c:v>
                </c:pt>
                <c:pt idx="63">
                  <c:v>-60.443820000000002</c:v>
                </c:pt>
                <c:pt idx="64">
                  <c:v>-59.86551</c:v>
                </c:pt>
                <c:pt idx="65">
                  <c:v>-59.219589999999997</c:v>
                </c:pt>
                <c:pt idx="66">
                  <c:v>-58.504469999999998</c:v>
                </c:pt>
                <c:pt idx="67">
                  <c:v>-57.71846</c:v>
                </c:pt>
                <c:pt idx="68">
                  <c:v>-56.859810000000003</c:v>
                </c:pt>
                <c:pt idx="69">
                  <c:v>-55.92671</c:v>
                </c:pt>
                <c:pt idx="70">
                  <c:v>-54.917279999999998</c:v>
                </c:pt>
                <c:pt idx="71">
                  <c:v>-53.829560000000001</c:v>
                </c:pt>
                <c:pt idx="72">
                  <c:v>-52.661549999999998</c:v>
                </c:pt>
                <c:pt idx="73">
                  <c:v>-51.411169999999998</c:v>
                </c:pt>
                <c:pt idx="74">
                  <c:v>-50.076279999999997</c:v>
                </c:pt>
                <c:pt idx="75">
                  <c:v>-48.654649999999997</c:v>
                </c:pt>
                <c:pt idx="76">
                  <c:v>-47.144010000000002</c:v>
                </c:pt>
                <c:pt idx="77">
                  <c:v>-45.541919999999998</c:v>
                </c:pt>
                <c:pt idx="78">
                  <c:v>-43.84592</c:v>
                </c:pt>
                <c:pt idx="79">
                  <c:v>-42.0533</c:v>
                </c:pt>
                <c:pt idx="80">
                  <c:v>-40.161299999999997</c:v>
                </c:pt>
                <c:pt idx="81">
                  <c:v>-38.166809999999998</c:v>
                </c:pt>
                <c:pt idx="82">
                  <c:v>-36.066679999999998</c:v>
                </c:pt>
                <c:pt idx="83">
                  <c:v>-33.857390000000002</c:v>
                </c:pt>
                <c:pt idx="84">
                  <c:v>-31.535530000000001</c:v>
                </c:pt>
                <c:pt idx="85">
                  <c:v>-29.097629999999999</c:v>
                </c:pt>
                <c:pt idx="86">
                  <c:v>-26.541239999999998</c:v>
                </c:pt>
                <c:pt idx="87">
                  <c:v>-23.86523</c:v>
                </c:pt>
                <c:pt idx="88">
                  <c:v>-21.07226</c:v>
                </c:pt>
                <c:pt idx="89">
                  <c:v>-18.170770000000001</c:v>
                </c:pt>
                <c:pt idx="90">
                  <c:v>-15.18013</c:v>
                </c:pt>
                <c:pt idx="91">
                  <c:v>-12.13589</c:v>
                </c:pt>
                <c:pt idx="92">
                  <c:v>-9.099005</c:v>
                </c:pt>
                <c:pt idx="93">
                  <c:v>-6.1634589999999996</c:v>
                </c:pt>
                <c:pt idx="94">
                  <c:v>-3.4642240000000002</c:v>
                </c:pt>
                <c:pt idx="95">
                  <c:v>-1.172436</c:v>
                </c:pt>
                <c:pt idx="96">
                  <c:v>0.52032800000000001</c:v>
                </c:pt>
                <c:pt idx="97">
                  <c:v>1.456167</c:v>
                </c:pt>
                <c:pt idx="98">
                  <c:v>1.5436730000000001</c:v>
                </c:pt>
                <c:pt idx="99">
                  <c:v>1.0163310000000001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3E7-45A4-9781-08EAFFA00993}"/>
            </c:ext>
          </c:extLst>
        </c:ser>
        <c:ser>
          <c:idx val="12"/>
          <c:order val="3"/>
          <c:tx>
            <c:strRef>
              <c:f>'hor distribution of stress'!$DO$5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stress'!$DP$7:$DP$16</c:f>
              <c:numCache>
                <c:formatCode>General</c:formatCode>
                <c:ptCount val="10"/>
                <c:pt idx="0">
                  <c:v>13500</c:v>
                </c:pt>
                <c:pt idx="1">
                  <c:v>16500</c:v>
                </c:pt>
                <c:pt idx="2">
                  <c:v>19500</c:v>
                </c:pt>
                <c:pt idx="3">
                  <c:v>22500</c:v>
                </c:pt>
                <c:pt idx="4">
                  <c:v>25500</c:v>
                </c:pt>
                <c:pt idx="5">
                  <c:v>28500</c:v>
                </c:pt>
                <c:pt idx="6">
                  <c:v>31500</c:v>
                </c:pt>
                <c:pt idx="7">
                  <c:v>34500</c:v>
                </c:pt>
                <c:pt idx="8">
                  <c:v>37500</c:v>
                </c:pt>
                <c:pt idx="9">
                  <c:v>40500</c:v>
                </c:pt>
              </c:numCache>
            </c:numRef>
          </c:xVal>
          <c:yVal>
            <c:numRef>
              <c:f>'hor distribution of stress'!$DO$7:$DO$16</c:f>
              <c:numCache>
                <c:formatCode>General</c:formatCode>
                <c:ptCount val="10"/>
                <c:pt idx="0">
                  <c:v>-24.052553846153899</c:v>
                </c:pt>
                <c:pt idx="1">
                  <c:v>-23.123684615384601</c:v>
                </c:pt>
                <c:pt idx="2">
                  <c:v>-38.887907692307699</c:v>
                </c:pt>
                <c:pt idx="3">
                  <c:v>-50.718323076922999</c:v>
                </c:pt>
                <c:pt idx="4">
                  <c:v>-57.7498461538462</c:v>
                </c:pt>
                <c:pt idx="5">
                  <c:v>-59.721823076923101</c:v>
                </c:pt>
                <c:pt idx="6">
                  <c:v>-55.9697538461538</c:v>
                </c:pt>
                <c:pt idx="7">
                  <c:v>-45.354153846153899</c:v>
                </c:pt>
                <c:pt idx="8">
                  <c:v>-25.666715384615401</c:v>
                </c:pt>
                <c:pt idx="9">
                  <c:v>-1.9658153846153501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3E7-45A4-9781-08EAFFA009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45000"/>
          <c:min val="1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5000"/>
        <c:dispUnits>
          <c:builtInUnit val="thousands"/>
        </c:dispUnits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layout>
            <c:manualLayout>
              <c:xMode val="edge"/>
              <c:yMode val="edge"/>
              <c:x val="0.14102904004475172"/>
              <c:y val="0.42526840277777778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65580400664983"/>
          <c:y val="2.0344776335202163E-2"/>
          <c:w val="0.7700981419609052"/>
          <c:h val="0.86747027777777774"/>
        </c:manualLayout>
      </c:layout>
      <c:scatterChart>
        <c:scatterStyle val="lineMarker"/>
        <c:varyColors val="0"/>
        <c:ser>
          <c:idx val="7"/>
          <c:order val="0"/>
          <c:tx>
            <c:strRef>
              <c:f>'hor distribution of stress'!$CY$5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stress'!$CW$7:$CW$17</c:f>
              <c:numCache>
                <c:formatCode>General</c:formatCode>
                <c:ptCount val="11"/>
                <c:pt idx="0">
                  <c:v>12000</c:v>
                </c:pt>
                <c:pt idx="1">
                  <c:v>15000</c:v>
                </c:pt>
                <c:pt idx="2">
                  <c:v>18000</c:v>
                </c:pt>
                <c:pt idx="3">
                  <c:v>21000</c:v>
                </c:pt>
                <c:pt idx="4">
                  <c:v>24000</c:v>
                </c:pt>
                <c:pt idx="5">
                  <c:v>27000</c:v>
                </c:pt>
                <c:pt idx="6">
                  <c:v>30000</c:v>
                </c:pt>
                <c:pt idx="7">
                  <c:v>33000</c:v>
                </c:pt>
                <c:pt idx="8">
                  <c:v>36000</c:v>
                </c:pt>
                <c:pt idx="9">
                  <c:v>39000</c:v>
                </c:pt>
                <c:pt idx="10">
                  <c:v>42000</c:v>
                </c:pt>
              </c:numCache>
            </c:numRef>
          </c:xVal>
          <c:yVal>
            <c:numRef>
              <c:f>'hor distribution of stress'!$CY$7:$CY$17</c:f>
              <c:numCache>
                <c:formatCode>General</c:formatCode>
                <c:ptCount val="11"/>
                <c:pt idx="0">
                  <c:v>-3.3057289999999999</c:v>
                </c:pt>
                <c:pt idx="1">
                  <c:v>-3.9884620000000002</c:v>
                </c:pt>
                <c:pt idx="2">
                  <c:v>-6.6621129999999997</c:v>
                </c:pt>
                <c:pt idx="3">
                  <c:v>-10.017060000000001</c:v>
                </c:pt>
                <c:pt idx="4">
                  <c:v>-12.21949</c:v>
                </c:pt>
                <c:pt idx="5">
                  <c:v>-13.26952</c:v>
                </c:pt>
                <c:pt idx="6">
                  <c:v>-12.97974</c:v>
                </c:pt>
                <c:pt idx="7">
                  <c:v>-11.232559999999999</c:v>
                </c:pt>
                <c:pt idx="8">
                  <c:v>-7.730245</c:v>
                </c:pt>
                <c:pt idx="9">
                  <c:v>-4.7826810000000002</c:v>
                </c:pt>
                <c:pt idx="10">
                  <c:v>-4.0916649999999999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C33E-445B-9CF0-C53D0990101E}"/>
            </c:ext>
          </c:extLst>
        </c:ser>
        <c:ser>
          <c:idx val="5"/>
          <c:order val="1"/>
          <c:tx>
            <c:strRef>
              <c:f>'hor distribution of stress'!$CS$5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stress'!$CQ$7:$CQ$36</c:f>
              <c:numCache>
                <c:formatCode>General</c:formatCode>
                <c:ptCount val="30"/>
                <c:pt idx="0">
                  <c:v>12000</c:v>
                </c:pt>
                <c:pt idx="1">
                  <c:v>13000</c:v>
                </c:pt>
                <c:pt idx="2">
                  <c:v>14000</c:v>
                </c:pt>
                <c:pt idx="3">
                  <c:v>15000</c:v>
                </c:pt>
                <c:pt idx="4">
                  <c:v>16000</c:v>
                </c:pt>
                <c:pt idx="5">
                  <c:v>17000</c:v>
                </c:pt>
                <c:pt idx="6">
                  <c:v>18000</c:v>
                </c:pt>
                <c:pt idx="7">
                  <c:v>19000</c:v>
                </c:pt>
                <c:pt idx="8">
                  <c:v>20000</c:v>
                </c:pt>
                <c:pt idx="9">
                  <c:v>21000</c:v>
                </c:pt>
                <c:pt idx="10">
                  <c:v>22000</c:v>
                </c:pt>
                <c:pt idx="11">
                  <c:v>23000</c:v>
                </c:pt>
                <c:pt idx="12">
                  <c:v>24000</c:v>
                </c:pt>
                <c:pt idx="13">
                  <c:v>25000</c:v>
                </c:pt>
                <c:pt idx="14">
                  <c:v>26000</c:v>
                </c:pt>
                <c:pt idx="15">
                  <c:v>27000</c:v>
                </c:pt>
                <c:pt idx="16">
                  <c:v>28000</c:v>
                </c:pt>
                <c:pt idx="17">
                  <c:v>29000</c:v>
                </c:pt>
                <c:pt idx="18">
                  <c:v>30000</c:v>
                </c:pt>
                <c:pt idx="19">
                  <c:v>31000</c:v>
                </c:pt>
                <c:pt idx="20">
                  <c:v>32000</c:v>
                </c:pt>
                <c:pt idx="21">
                  <c:v>33000</c:v>
                </c:pt>
                <c:pt idx="22">
                  <c:v>34000</c:v>
                </c:pt>
                <c:pt idx="23">
                  <c:v>35000</c:v>
                </c:pt>
                <c:pt idx="24">
                  <c:v>36000</c:v>
                </c:pt>
                <c:pt idx="25">
                  <c:v>37000</c:v>
                </c:pt>
                <c:pt idx="26">
                  <c:v>38000</c:v>
                </c:pt>
                <c:pt idx="27">
                  <c:v>39000</c:v>
                </c:pt>
                <c:pt idx="28">
                  <c:v>40000</c:v>
                </c:pt>
                <c:pt idx="29">
                  <c:v>41000</c:v>
                </c:pt>
              </c:numCache>
            </c:numRef>
          </c:xVal>
          <c:yVal>
            <c:numRef>
              <c:f>'hor distribution of stress'!$CS$7:$CS$36</c:f>
              <c:numCache>
                <c:formatCode>General</c:formatCode>
                <c:ptCount val="30"/>
                <c:pt idx="0">
                  <c:v>-1.057518</c:v>
                </c:pt>
                <c:pt idx="1">
                  <c:v>-1.3308199999999999</c:v>
                </c:pt>
                <c:pt idx="2">
                  <c:v>-1.9779599999999999</c:v>
                </c:pt>
                <c:pt idx="3">
                  <c:v>-2.9057270000000002</c:v>
                </c:pt>
                <c:pt idx="4">
                  <c:v>-4.1366199999999997</c:v>
                </c:pt>
                <c:pt idx="5">
                  <c:v>-5.487546</c:v>
                </c:pt>
                <c:pt idx="6">
                  <c:v>-6.810187</c:v>
                </c:pt>
                <c:pt idx="7">
                  <c:v>-8.0598019999999995</c:v>
                </c:pt>
                <c:pt idx="8">
                  <c:v>-9.2054500000000008</c:v>
                </c:pt>
                <c:pt idx="9">
                  <c:v>-10.233309999999999</c:v>
                </c:pt>
                <c:pt idx="10">
                  <c:v>-11.135579999999999</c:v>
                </c:pt>
                <c:pt idx="11">
                  <c:v>-11.90828</c:v>
                </c:pt>
                <c:pt idx="12">
                  <c:v>-12.54881</c:v>
                </c:pt>
                <c:pt idx="13">
                  <c:v>-13.054819999999999</c:v>
                </c:pt>
                <c:pt idx="14">
                  <c:v>-13.423349999999999</c:v>
                </c:pt>
                <c:pt idx="15">
                  <c:v>-13.65042</c:v>
                </c:pt>
                <c:pt idx="16">
                  <c:v>-13.7308</c:v>
                </c:pt>
                <c:pt idx="17">
                  <c:v>-13.65793</c:v>
                </c:pt>
                <c:pt idx="18">
                  <c:v>-13.42399</c:v>
                </c:pt>
                <c:pt idx="19">
                  <c:v>-13.02022</c:v>
                </c:pt>
                <c:pt idx="20">
                  <c:v>-12.43749</c:v>
                </c:pt>
                <c:pt idx="21">
                  <c:v>-11.667439999999999</c:v>
                </c:pt>
                <c:pt idx="22">
                  <c:v>-10.70417</c:v>
                </c:pt>
                <c:pt idx="23">
                  <c:v>-9.5478869999999993</c:v>
                </c:pt>
                <c:pt idx="24">
                  <c:v>-8.2083490000000001</c:v>
                </c:pt>
                <c:pt idx="25">
                  <c:v>-6.7207619999999997</c:v>
                </c:pt>
                <c:pt idx="26">
                  <c:v>-5.1422910000000002</c:v>
                </c:pt>
                <c:pt idx="27">
                  <c:v>-3.6747529999999999</c:v>
                </c:pt>
                <c:pt idx="28">
                  <c:v>-2.5555289999999999</c:v>
                </c:pt>
                <c:pt idx="29">
                  <c:v>-1.7309570000000001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C33E-445B-9CF0-C53D0990101E}"/>
            </c:ext>
          </c:extLst>
        </c:ser>
        <c:ser>
          <c:idx val="1"/>
          <c:order val="2"/>
          <c:tx>
            <c:strRef>
              <c:f>'hor distribution of stress'!$CL$5</c:f>
              <c:strCache>
                <c:ptCount val="1"/>
                <c:pt idx="0">
                  <c:v>Linear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stress'!$CJ$7:$CJ$107</c:f>
              <c:numCache>
                <c:formatCode>General</c:formatCode>
                <c:ptCount val="101"/>
                <c:pt idx="0">
                  <c:v>12150</c:v>
                </c:pt>
                <c:pt idx="1">
                  <c:v>12450</c:v>
                </c:pt>
                <c:pt idx="2">
                  <c:v>12750</c:v>
                </c:pt>
                <c:pt idx="3">
                  <c:v>13050</c:v>
                </c:pt>
                <c:pt idx="4">
                  <c:v>13350</c:v>
                </c:pt>
                <c:pt idx="5">
                  <c:v>13650</c:v>
                </c:pt>
                <c:pt idx="6">
                  <c:v>13950</c:v>
                </c:pt>
                <c:pt idx="7">
                  <c:v>14250</c:v>
                </c:pt>
                <c:pt idx="8">
                  <c:v>14550</c:v>
                </c:pt>
                <c:pt idx="9">
                  <c:v>14850</c:v>
                </c:pt>
                <c:pt idx="10">
                  <c:v>15150</c:v>
                </c:pt>
                <c:pt idx="11">
                  <c:v>15450</c:v>
                </c:pt>
                <c:pt idx="12">
                  <c:v>15750</c:v>
                </c:pt>
                <c:pt idx="13">
                  <c:v>16050</c:v>
                </c:pt>
                <c:pt idx="14">
                  <c:v>16350</c:v>
                </c:pt>
                <c:pt idx="15">
                  <c:v>16650</c:v>
                </c:pt>
                <c:pt idx="16">
                  <c:v>16950</c:v>
                </c:pt>
                <c:pt idx="17">
                  <c:v>17250</c:v>
                </c:pt>
                <c:pt idx="18">
                  <c:v>17550</c:v>
                </c:pt>
                <c:pt idx="19">
                  <c:v>17850</c:v>
                </c:pt>
                <c:pt idx="20">
                  <c:v>18150</c:v>
                </c:pt>
                <c:pt idx="21">
                  <c:v>18450</c:v>
                </c:pt>
                <c:pt idx="22">
                  <c:v>18750</c:v>
                </c:pt>
                <c:pt idx="23">
                  <c:v>19050</c:v>
                </c:pt>
                <c:pt idx="24">
                  <c:v>19350</c:v>
                </c:pt>
                <c:pt idx="25">
                  <c:v>19650</c:v>
                </c:pt>
                <c:pt idx="26">
                  <c:v>19950</c:v>
                </c:pt>
                <c:pt idx="27">
                  <c:v>20250</c:v>
                </c:pt>
                <c:pt idx="28">
                  <c:v>20550</c:v>
                </c:pt>
                <c:pt idx="29">
                  <c:v>20850</c:v>
                </c:pt>
                <c:pt idx="30">
                  <c:v>21150</c:v>
                </c:pt>
                <c:pt idx="31">
                  <c:v>21450</c:v>
                </c:pt>
                <c:pt idx="32">
                  <c:v>21750</c:v>
                </c:pt>
                <c:pt idx="33">
                  <c:v>22050</c:v>
                </c:pt>
                <c:pt idx="34">
                  <c:v>22350</c:v>
                </c:pt>
                <c:pt idx="35">
                  <c:v>22650</c:v>
                </c:pt>
                <c:pt idx="36">
                  <c:v>22950</c:v>
                </c:pt>
                <c:pt idx="37">
                  <c:v>23250</c:v>
                </c:pt>
                <c:pt idx="38">
                  <c:v>23550</c:v>
                </c:pt>
                <c:pt idx="39">
                  <c:v>23850</c:v>
                </c:pt>
                <c:pt idx="40">
                  <c:v>24150</c:v>
                </c:pt>
                <c:pt idx="41">
                  <c:v>24450</c:v>
                </c:pt>
                <c:pt idx="42">
                  <c:v>24750</c:v>
                </c:pt>
                <c:pt idx="43">
                  <c:v>25050</c:v>
                </c:pt>
                <c:pt idx="44">
                  <c:v>25350</c:v>
                </c:pt>
                <c:pt idx="45">
                  <c:v>25650</c:v>
                </c:pt>
                <c:pt idx="46">
                  <c:v>25950</c:v>
                </c:pt>
                <c:pt idx="47">
                  <c:v>26250</c:v>
                </c:pt>
                <c:pt idx="48">
                  <c:v>26550</c:v>
                </c:pt>
                <c:pt idx="49">
                  <c:v>26850</c:v>
                </c:pt>
                <c:pt idx="50">
                  <c:v>27150</c:v>
                </c:pt>
                <c:pt idx="51">
                  <c:v>27450</c:v>
                </c:pt>
                <c:pt idx="52">
                  <c:v>27750</c:v>
                </c:pt>
                <c:pt idx="53">
                  <c:v>28050</c:v>
                </c:pt>
                <c:pt idx="54">
                  <c:v>28350</c:v>
                </c:pt>
                <c:pt idx="55">
                  <c:v>28650</c:v>
                </c:pt>
                <c:pt idx="56">
                  <c:v>28950</c:v>
                </c:pt>
                <c:pt idx="57">
                  <c:v>29250</c:v>
                </c:pt>
                <c:pt idx="58">
                  <c:v>29550</c:v>
                </c:pt>
                <c:pt idx="59">
                  <c:v>29850</c:v>
                </c:pt>
                <c:pt idx="60">
                  <c:v>30150</c:v>
                </c:pt>
                <c:pt idx="61">
                  <c:v>30450</c:v>
                </c:pt>
                <c:pt idx="62">
                  <c:v>30750</c:v>
                </c:pt>
                <c:pt idx="63">
                  <c:v>31050</c:v>
                </c:pt>
                <c:pt idx="64">
                  <c:v>31350</c:v>
                </c:pt>
                <c:pt idx="65">
                  <c:v>31650</c:v>
                </c:pt>
                <c:pt idx="66">
                  <c:v>31950</c:v>
                </c:pt>
                <c:pt idx="67">
                  <c:v>32250</c:v>
                </c:pt>
                <c:pt idx="68">
                  <c:v>32550</c:v>
                </c:pt>
                <c:pt idx="69">
                  <c:v>32850</c:v>
                </c:pt>
                <c:pt idx="70">
                  <c:v>33150</c:v>
                </c:pt>
                <c:pt idx="71">
                  <c:v>33450</c:v>
                </c:pt>
                <c:pt idx="72">
                  <c:v>33750</c:v>
                </c:pt>
                <c:pt idx="73">
                  <c:v>34050</c:v>
                </c:pt>
                <c:pt idx="74">
                  <c:v>34350</c:v>
                </c:pt>
                <c:pt idx="75">
                  <c:v>34650</c:v>
                </c:pt>
                <c:pt idx="76">
                  <c:v>34950</c:v>
                </c:pt>
                <c:pt idx="77">
                  <c:v>35250</c:v>
                </c:pt>
                <c:pt idx="78">
                  <c:v>35550</c:v>
                </c:pt>
                <c:pt idx="79">
                  <c:v>35850</c:v>
                </c:pt>
                <c:pt idx="80">
                  <c:v>36150</c:v>
                </c:pt>
                <c:pt idx="81">
                  <c:v>36450</c:v>
                </c:pt>
                <c:pt idx="82">
                  <c:v>36750</c:v>
                </c:pt>
                <c:pt idx="83">
                  <c:v>37050</c:v>
                </c:pt>
                <c:pt idx="84">
                  <c:v>37350</c:v>
                </c:pt>
                <c:pt idx="85">
                  <c:v>37650</c:v>
                </c:pt>
                <c:pt idx="86">
                  <c:v>37950</c:v>
                </c:pt>
                <c:pt idx="87">
                  <c:v>38250</c:v>
                </c:pt>
                <c:pt idx="88">
                  <c:v>38550</c:v>
                </c:pt>
                <c:pt idx="89">
                  <c:v>38850</c:v>
                </c:pt>
                <c:pt idx="90">
                  <c:v>39150</c:v>
                </c:pt>
                <c:pt idx="91">
                  <c:v>39450</c:v>
                </c:pt>
                <c:pt idx="92">
                  <c:v>39750</c:v>
                </c:pt>
                <c:pt idx="93">
                  <c:v>40050</c:v>
                </c:pt>
                <c:pt idx="94">
                  <c:v>40350</c:v>
                </c:pt>
                <c:pt idx="95">
                  <c:v>40650</c:v>
                </c:pt>
                <c:pt idx="96">
                  <c:v>40950</c:v>
                </c:pt>
                <c:pt idx="97">
                  <c:v>41250</c:v>
                </c:pt>
                <c:pt idx="98">
                  <c:v>41550</c:v>
                </c:pt>
                <c:pt idx="99">
                  <c:v>41850</c:v>
                </c:pt>
              </c:numCache>
            </c:numRef>
          </c:xVal>
          <c:yVal>
            <c:numRef>
              <c:f>'hor distribution of stress'!$CL$7:$CL$107</c:f>
              <c:numCache>
                <c:formatCode>General</c:formatCode>
                <c:ptCount val="101"/>
                <c:pt idx="0">
                  <c:v>-5.8494000000000003E-3</c:v>
                </c:pt>
                <c:pt idx="1">
                  <c:v>2.7725900000000001E-3</c:v>
                </c:pt>
                <c:pt idx="2">
                  <c:v>-6.3084200000000007E-2</c:v>
                </c:pt>
                <c:pt idx="3">
                  <c:v>-0.26051600000000003</c:v>
                </c:pt>
                <c:pt idx="4">
                  <c:v>-0.57620099999999996</c:v>
                </c:pt>
                <c:pt idx="5">
                  <c:v>-0.98299700000000001</c:v>
                </c:pt>
                <c:pt idx="6">
                  <c:v>-1.4470670000000001</c:v>
                </c:pt>
                <c:pt idx="7">
                  <c:v>-1.9412259999999999</c:v>
                </c:pt>
                <c:pt idx="8">
                  <c:v>-2.4462060000000001</c:v>
                </c:pt>
                <c:pt idx="9">
                  <c:v>-2.9491540000000001</c:v>
                </c:pt>
                <c:pt idx="10">
                  <c:v>-3.4442089999999999</c:v>
                </c:pt>
                <c:pt idx="11">
                  <c:v>-3.9274010000000001</c:v>
                </c:pt>
                <c:pt idx="12">
                  <c:v>-4.3986409999999996</c:v>
                </c:pt>
                <c:pt idx="13">
                  <c:v>-4.8572810000000004</c:v>
                </c:pt>
                <c:pt idx="14">
                  <c:v>-5.3046189999999998</c:v>
                </c:pt>
                <c:pt idx="15">
                  <c:v>-5.7407909999999998</c:v>
                </c:pt>
                <c:pt idx="16">
                  <c:v>-6.1669219999999996</c:v>
                </c:pt>
                <c:pt idx="17">
                  <c:v>-6.5831189999999999</c:v>
                </c:pt>
                <c:pt idx="18">
                  <c:v>-6.9900289999999998</c:v>
                </c:pt>
                <c:pt idx="19">
                  <c:v>-7.387588</c:v>
                </c:pt>
                <c:pt idx="20">
                  <c:v>-7.7760499999999997</c:v>
                </c:pt>
                <c:pt idx="21">
                  <c:v>-8.1552290000000003</c:v>
                </c:pt>
                <c:pt idx="22">
                  <c:v>-8.5251409999999996</c:v>
                </c:pt>
                <c:pt idx="23">
                  <c:v>-8.8855500000000003</c:v>
                </c:pt>
                <c:pt idx="24">
                  <c:v>-9.2363560000000007</c:v>
                </c:pt>
                <c:pt idx="25">
                  <c:v>-9.5773159999999997</c:v>
                </c:pt>
                <c:pt idx="26">
                  <c:v>-9.9082869999999996</c:v>
                </c:pt>
                <c:pt idx="27">
                  <c:v>-10.229050000000001</c:v>
                </c:pt>
                <c:pt idx="28">
                  <c:v>-10.53946</c:v>
                </c:pt>
                <c:pt idx="29">
                  <c:v>-10.839320000000001</c:v>
                </c:pt>
                <c:pt idx="30">
                  <c:v>-11.128489999999999</c:v>
                </c:pt>
                <c:pt idx="31">
                  <c:v>-11.406829999999999</c:v>
                </c:pt>
                <c:pt idx="32">
                  <c:v>-11.674200000000001</c:v>
                </c:pt>
                <c:pt idx="33">
                  <c:v>-11.93047</c:v>
                </c:pt>
                <c:pt idx="34">
                  <c:v>-12.17553</c:v>
                </c:pt>
                <c:pt idx="35">
                  <c:v>-12.409269999999999</c:v>
                </c:pt>
                <c:pt idx="36">
                  <c:v>-12.63158</c:v>
                </c:pt>
                <c:pt idx="37">
                  <c:v>-12.842359999999999</c:v>
                </c:pt>
                <c:pt idx="38">
                  <c:v>-13.04152</c:v>
                </c:pt>
                <c:pt idx="39">
                  <c:v>-13.22894</c:v>
                </c:pt>
                <c:pt idx="40">
                  <c:v>-13.404540000000001</c:v>
                </c:pt>
                <c:pt idx="41">
                  <c:v>-13.568210000000001</c:v>
                </c:pt>
                <c:pt idx="42">
                  <c:v>-13.71984</c:v>
                </c:pt>
                <c:pt idx="43">
                  <c:v>-13.85934</c:v>
                </c:pt>
                <c:pt idx="44">
                  <c:v>-13.98658</c:v>
                </c:pt>
                <c:pt idx="45">
                  <c:v>-14.101459999999999</c:v>
                </c:pt>
                <c:pt idx="46">
                  <c:v>-14.20384</c:v>
                </c:pt>
                <c:pt idx="47">
                  <c:v>-14.2936</c:v>
                </c:pt>
                <c:pt idx="48">
                  <c:v>-14.370609999999999</c:v>
                </c:pt>
                <c:pt idx="49">
                  <c:v>-14.43472</c:v>
                </c:pt>
                <c:pt idx="50">
                  <c:v>-14.48579</c:v>
                </c:pt>
                <c:pt idx="51">
                  <c:v>-14.52366</c:v>
                </c:pt>
                <c:pt idx="52">
                  <c:v>-14.548159999999999</c:v>
                </c:pt>
                <c:pt idx="53">
                  <c:v>-14.559139999999999</c:v>
                </c:pt>
                <c:pt idx="54">
                  <c:v>-14.55641</c:v>
                </c:pt>
                <c:pt idx="55">
                  <c:v>-14.53979</c:v>
                </c:pt>
                <c:pt idx="56">
                  <c:v>-14.50909</c:v>
                </c:pt>
                <c:pt idx="57">
                  <c:v>-14.464130000000001</c:v>
                </c:pt>
                <c:pt idx="58">
                  <c:v>-14.40471</c:v>
                </c:pt>
                <c:pt idx="59">
                  <c:v>-14.330640000000001</c:v>
                </c:pt>
                <c:pt idx="60">
                  <c:v>-14.2417</c:v>
                </c:pt>
                <c:pt idx="61">
                  <c:v>-14.13771</c:v>
                </c:pt>
                <c:pt idx="62">
                  <c:v>-14.018459999999999</c:v>
                </c:pt>
                <c:pt idx="63">
                  <c:v>-13.883760000000001</c:v>
                </c:pt>
                <c:pt idx="64">
                  <c:v>-13.733409999999999</c:v>
                </c:pt>
                <c:pt idx="65">
                  <c:v>-13.56724</c:v>
                </c:pt>
                <c:pt idx="66">
                  <c:v>-13.38505</c:v>
                </c:pt>
                <c:pt idx="67">
                  <c:v>-13.18669</c:v>
                </c:pt>
                <c:pt idx="68">
                  <c:v>-12.97199</c:v>
                </c:pt>
                <c:pt idx="69">
                  <c:v>-12.740830000000001</c:v>
                </c:pt>
                <c:pt idx="70">
                  <c:v>-12.493080000000001</c:v>
                </c:pt>
                <c:pt idx="71">
                  <c:v>-12.22864</c:v>
                </c:pt>
                <c:pt idx="72">
                  <c:v>-11.94741</c:v>
                </c:pt>
                <c:pt idx="73">
                  <c:v>-11.64935</c:v>
                </c:pt>
                <c:pt idx="74">
                  <c:v>-11.334390000000001</c:v>
                </c:pt>
                <c:pt idx="75">
                  <c:v>-11.00253</c:v>
                </c:pt>
                <c:pt idx="76">
                  <c:v>-10.65371</c:v>
                </c:pt>
                <c:pt idx="77">
                  <c:v>-10.28797</c:v>
                </c:pt>
                <c:pt idx="78">
                  <c:v>-9.9051790000000004</c:v>
                </c:pt>
                <c:pt idx="79">
                  <c:v>-9.5054060000000007</c:v>
                </c:pt>
                <c:pt idx="80">
                  <c:v>-9.0883649999999996</c:v>
                </c:pt>
                <c:pt idx="81">
                  <c:v>-8.6540490000000005</c:v>
                </c:pt>
                <c:pt idx="82">
                  <c:v>-8.2018590000000007</c:v>
                </c:pt>
                <c:pt idx="83">
                  <c:v>-7.7316260000000003</c:v>
                </c:pt>
                <c:pt idx="84">
                  <c:v>-7.2422279999999999</c:v>
                </c:pt>
                <c:pt idx="85">
                  <c:v>-6.7332700000000001</c:v>
                </c:pt>
                <c:pt idx="86">
                  <c:v>-6.2029930000000002</c:v>
                </c:pt>
                <c:pt idx="87">
                  <c:v>-5.6509900000000002</c:v>
                </c:pt>
                <c:pt idx="88">
                  <c:v>-5.0753209999999997</c:v>
                </c:pt>
                <c:pt idx="89">
                  <c:v>-4.4767089999999996</c:v>
                </c:pt>
                <c:pt idx="90">
                  <c:v>-3.855229</c:v>
                </c:pt>
                <c:pt idx="91">
                  <c:v>-3.2162570000000001</c:v>
                </c:pt>
                <c:pt idx="92">
                  <c:v>-2.5679470000000002</c:v>
                </c:pt>
                <c:pt idx="93">
                  <c:v>-1.927913</c:v>
                </c:pt>
                <c:pt idx="94">
                  <c:v>-1.322765</c:v>
                </c:pt>
                <c:pt idx="95">
                  <c:v>-0.78946000000000005</c:v>
                </c:pt>
                <c:pt idx="96">
                  <c:v>-0.37436000000000003</c:v>
                </c:pt>
                <c:pt idx="97">
                  <c:v>-0.113443</c:v>
                </c:pt>
                <c:pt idx="98">
                  <c:v>-2.5688300000000001E-2</c:v>
                </c:pt>
                <c:pt idx="99">
                  <c:v>-2.5551000000000001E-2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C33E-445B-9CF0-C53D0990101E}"/>
            </c:ext>
          </c:extLst>
        </c:ser>
        <c:ser>
          <c:idx val="12"/>
          <c:order val="3"/>
          <c:tx>
            <c:strRef>
              <c:f>'hor distribution of stress'!$DL$5</c:f>
              <c:strCache>
                <c:ptCount val="1"/>
                <c:pt idx="0">
                  <c:v>HSD el. coarse</c:v>
                </c:pt>
              </c:strCache>
            </c:strRef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stress'!$DP$7:$DP$16</c:f>
              <c:numCache>
                <c:formatCode>General</c:formatCode>
                <c:ptCount val="10"/>
                <c:pt idx="0">
                  <c:v>13500</c:v>
                </c:pt>
                <c:pt idx="1">
                  <c:v>16500</c:v>
                </c:pt>
                <c:pt idx="2">
                  <c:v>19500</c:v>
                </c:pt>
                <c:pt idx="3">
                  <c:v>22500</c:v>
                </c:pt>
                <c:pt idx="4">
                  <c:v>25500</c:v>
                </c:pt>
                <c:pt idx="5">
                  <c:v>28500</c:v>
                </c:pt>
                <c:pt idx="6">
                  <c:v>31500</c:v>
                </c:pt>
                <c:pt idx="7">
                  <c:v>34500</c:v>
                </c:pt>
                <c:pt idx="8">
                  <c:v>37500</c:v>
                </c:pt>
                <c:pt idx="9">
                  <c:v>40500</c:v>
                </c:pt>
              </c:numCache>
            </c:numRef>
          </c:xVal>
          <c:yVal>
            <c:numRef>
              <c:f>'hor distribution of stress'!$DL$7:$DL$16</c:f>
              <c:numCache>
                <c:formatCode>General</c:formatCode>
                <c:ptCount val="10"/>
                <c:pt idx="0">
                  <c:v>-8.6683315018314993</c:v>
                </c:pt>
                <c:pt idx="1">
                  <c:v>-5.4915714285714303</c:v>
                </c:pt>
                <c:pt idx="2">
                  <c:v>-8.8771336996336991</c:v>
                </c:pt>
                <c:pt idx="3">
                  <c:v>-11.7307197802198</c:v>
                </c:pt>
                <c:pt idx="4">
                  <c:v>-13.421974358974399</c:v>
                </c:pt>
                <c:pt idx="5">
                  <c:v>-13.840457875457901</c:v>
                </c:pt>
                <c:pt idx="6">
                  <c:v>-12.811923076923099</c:v>
                </c:pt>
                <c:pt idx="7">
                  <c:v>-10.079157509157501</c:v>
                </c:pt>
                <c:pt idx="8">
                  <c:v>-5.5638644688644803</c:v>
                </c:pt>
                <c:pt idx="9">
                  <c:v>-1.21896153846154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C33E-445B-9CF0-C53D09901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45000"/>
          <c:min val="1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5000"/>
        <c:dispUnits>
          <c:builtInUnit val="thousands"/>
        </c:dispUnits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layout>
            <c:manualLayout>
              <c:xMode val="edge"/>
              <c:yMode val="edge"/>
              <c:x val="9.9662930863602409E-2"/>
              <c:y val="0.36353229166666673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788516863334603"/>
          <c:y val="2.4220486111111113E-2"/>
          <c:w val="0.76029553877881995"/>
          <c:h val="0.84432958380202472"/>
        </c:manualLayout>
      </c:layout>
      <c:scatterChart>
        <c:scatterStyle val="lineMarker"/>
        <c:varyColors val="0"/>
        <c:ser>
          <c:idx val="1"/>
          <c:order val="0"/>
          <c:tx>
            <c:strRef>
              <c:f>'hor distribution of stress'!$X$5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stress'!$V$7:$V$27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'hor distribution of stress'!$X$7:$X$27</c:f>
              <c:numCache>
                <c:formatCode>General</c:formatCode>
                <c:ptCount val="21"/>
                <c:pt idx="0">
                  <c:v>-0.49889600000000001</c:v>
                </c:pt>
                <c:pt idx="1">
                  <c:v>-3.6157089999999998</c:v>
                </c:pt>
                <c:pt idx="2">
                  <c:v>-8.4918779999999998</c:v>
                </c:pt>
                <c:pt idx="3">
                  <c:v>-9.7495750000000001</c:v>
                </c:pt>
                <c:pt idx="4">
                  <c:v>-11.08906</c:v>
                </c:pt>
                <c:pt idx="5">
                  <c:v>-12.95635</c:v>
                </c:pt>
                <c:pt idx="6">
                  <c:v>-14.80795</c:v>
                </c:pt>
                <c:pt idx="7">
                  <c:v>-16.893750000000001</c:v>
                </c:pt>
                <c:pt idx="8">
                  <c:v>-19.16563</c:v>
                </c:pt>
                <c:pt idx="9">
                  <c:v>-21.305949999999999</c:v>
                </c:pt>
                <c:pt idx="10">
                  <c:v>-23.202490000000001</c:v>
                </c:pt>
                <c:pt idx="11">
                  <c:v>-24.989789999999999</c:v>
                </c:pt>
                <c:pt idx="12">
                  <c:v>-27.053519999999999</c:v>
                </c:pt>
                <c:pt idx="13">
                  <c:v>-29.409050000000001</c:v>
                </c:pt>
                <c:pt idx="14">
                  <c:v>-31.703959999999999</c:v>
                </c:pt>
                <c:pt idx="15">
                  <c:v>-34.740960000000001</c:v>
                </c:pt>
                <c:pt idx="16">
                  <c:v>-40.097999999999999</c:v>
                </c:pt>
                <c:pt idx="17">
                  <c:v>-34.922890000000002</c:v>
                </c:pt>
                <c:pt idx="18">
                  <c:v>-15.17502</c:v>
                </c:pt>
                <c:pt idx="19">
                  <c:v>-4.3012300000000003</c:v>
                </c:pt>
                <c:pt idx="20">
                  <c:v>-1.1523369999999999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5C37-4DAD-883A-24E6D5EBCF53}"/>
            </c:ext>
          </c:extLst>
        </c:ser>
        <c:ser>
          <c:idx val="3"/>
          <c:order val="1"/>
          <c:tx>
            <c:strRef>
              <c:f>'hor distribution of stress'!$R$5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stress'!$P$7:$P$67</c:f>
              <c:numCache>
                <c:formatCode>General</c:formatCode>
                <c:ptCount val="6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</c:numCache>
            </c:numRef>
          </c:xVal>
          <c:yVal>
            <c:numRef>
              <c:f>'hor distribution of stress'!$R$7:$R$67</c:f>
              <c:numCache>
                <c:formatCode>General</c:formatCode>
                <c:ptCount val="61"/>
                <c:pt idx="0">
                  <c:v>0.70991300000000002</c:v>
                </c:pt>
                <c:pt idx="1">
                  <c:v>1.2182459999999999</c:v>
                </c:pt>
                <c:pt idx="2">
                  <c:v>1.4265479999999999</c:v>
                </c:pt>
                <c:pt idx="3">
                  <c:v>0.137514</c:v>
                </c:pt>
                <c:pt idx="4">
                  <c:v>-2.3834689999999998</c:v>
                </c:pt>
                <c:pt idx="5">
                  <c:v>-7.5004429999999997</c:v>
                </c:pt>
                <c:pt idx="6">
                  <c:v>-12.67521</c:v>
                </c:pt>
                <c:pt idx="7">
                  <c:v>-12.02956</c:v>
                </c:pt>
                <c:pt idx="8">
                  <c:v>-10.0581</c:v>
                </c:pt>
                <c:pt idx="9">
                  <c:v>-9.5859970000000008</c:v>
                </c:pt>
                <c:pt idx="10">
                  <c:v>-10.07174</c:v>
                </c:pt>
                <c:pt idx="11">
                  <c:v>-11.08713</c:v>
                </c:pt>
                <c:pt idx="12">
                  <c:v>-12.176769999999999</c:v>
                </c:pt>
                <c:pt idx="13">
                  <c:v>-12.96923</c:v>
                </c:pt>
                <c:pt idx="14">
                  <c:v>-13.399990000000001</c:v>
                </c:pt>
                <c:pt idx="15">
                  <c:v>-13.67989</c:v>
                </c:pt>
                <c:pt idx="16">
                  <c:v>-14.024839999999999</c:v>
                </c:pt>
                <c:pt idx="17">
                  <c:v>-14.49441</c:v>
                </c:pt>
                <c:pt idx="18">
                  <c:v>-15.07067</c:v>
                </c:pt>
                <c:pt idx="19">
                  <c:v>-15.72658</c:v>
                </c:pt>
                <c:pt idx="20">
                  <c:v>-16.43871</c:v>
                </c:pt>
                <c:pt idx="21">
                  <c:v>-17.187190000000001</c:v>
                </c:pt>
                <c:pt idx="22">
                  <c:v>-17.955079999999999</c:v>
                </c:pt>
                <c:pt idx="23">
                  <c:v>-18.727889999999999</c:v>
                </c:pt>
                <c:pt idx="24">
                  <c:v>-19.49344</c:v>
                </c:pt>
                <c:pt idx="25">
                  <c:v>-20.241910000000001</c:v>
                </c:pt>
                <c:pt idx="26">
                  <c:v>-20.966090000000001</c:v>
                </c:pt>
                <c:pt idx="27">
                  <c:v>-21.6616</c:v>
                </c:pt>
                <c:pt idx="28">
                  <c:v>-22.327030000000001</c:v>
                </c:pt>
                <c:pt idx="29">
                  <c:v>-22.964079999999999</c:v>
                </c:pt>
                <c:pt idx="30">
                  <c:v>-23.57762</c:v>
                </c:pt>
                <c:pt idx="31">
                  <c:v>-24.175630000000002</c:v>
                </c:pt>
                <c:pt idx="32">
                  <c:v>-24.769130000000001</c:v>
                </c:pt>
                <c:pt idx="33">
                  <c:v>-25.37218</c:v>
                </c:pt>
                <c:pt idx="34">
                  <c:v>-26.00198</c:v>
                </c:pt>
                <c:pt idx="35">
                  <c:v>-26.67933</c:v>
                </c:pt>
                <c:pt idx="36">
                  <c:v>-27.429690000000001</c:v>
                </c:pt>
                <c:pt idx="37">
                  <c:v>-28.28443</c:v>
                </c:pt>
                <c:pt idx="38">
                  <c:v>-29.281739999999999</c:v>
                </c:pt>
                <c:pt idx="39">
                  <c:v>-30.45073</c:v>
                </c:pt>
                <c:pt idx="40">
                  <c:v>-31.716069999999998</c:v>
                </c:pt>
                <c:pt idx="41">
                  <c:v>-32.783819999999999</c:v>
                </c:pt>
                <c:pt idx="42">
                  <c:v>-33.353870000000001</c:v>
                </c:pt>
                <c:pt idx="43">
                  <c:v>-33.498220000000003</c:v>
                </c:pt>
                <c:pt idx="44">
                  <c:v>-33.738939999999999</c:v>
                </c:pt>
                <c:pt idx="45">
                  <c:v>-34.778350000000003</c:v>
                </c:pt>
                <c:pt idx="46">
                  <c:v>-37.416739999999997</c:v>
                </c:pt>
                <c:pt idx="47">
                  <c:v>-43.010309999999997</c:v>
                </c:pt>
                <c:pt idx="48">
                  <c:v>-50.707630000000002</c:v>
                </c:pt>
                <c:pt idx="49">
                  <c:v>-51.543059999999997</c:v>
                </c:pt>
                <c:pt idx="50">
                  <c:v>-40.435200000000002</c:v>
                </c:pt>
                <c:pt idx="51">
                  <c:v>-32.44847</c:v>
                </c:pt>
                <c:pt idx="52">
                  <c:v>-25.028410000000001</c:v>
                </c:pt>
                <c:pt idx="53">
                  <c:v>-18.3886</c:v>
                </c:pt>
                <c:pt idx="54">
                  <c:v>-12.543570000000001</c:v>
                </c:pt>
                <c:pt idx="55">
                  <c:v>-7.6132059999999999</c:v>
                </c:pt>
                <c:pt idx="56">
                  <c:v>-3.710626</c:v>
                </c:pt>
                <c:pt idx="57">
                  <c:v>-0.94933299999999998</c:v>
                </c:pt>
                <c:pt idx="58">
                  <c:v>0.57862599999999997</c:v>
                </c:pt>
                <c:pt idx="59">
                  <c:v>0.75390699999999999</c:v>
                </c:pt>
                <c:pt idx="60">
                  <c:v>0.48300599999999999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5C37-4DAD-883A-24E6D5EBCF53}"/>
            </c:ext>
          </c:extLst>
        </c:ser>
        <c:ser>
          <c:idx val="5"/>
          <c:order val="2"/>
          <c:tx>
            <c:v>Linear bottom el. fine</c:v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stress'!$E$7:$E$207</c:f>
              <c:numCache>
                <c:formatCode>General</c:formatCode>
                <c:ptCount val="201"/>
                <c:pt idx="0">
                  <c:v>150</c:v>
                </c:pt>
                <c:pt idx="1">
                  <c:v>450</c:v>
                </c:pt>
                <c:pt idx="2">
                  <c:v>750</c:v>
                </c:pt>
                <c:pt idx="3">
                  <c:v>1050</c:v>
                </c:pt>
                <c:pt idx="4">
                  <c:v>1350</c:v>
                </c:pt>
                <c:pt idx="5">
                  <c:v>1650</c:v>
                </c:pt>
                <c:pt idx="6">
                  <c:v>1950</c:v>
                </c:pt>
                <c:pt idx="7">
                  <c:v>2250</c:v>
                </c:pt>
                <c:pt idx="8">
                  <c:v>2550</c:v>
                </c:pt>
                <c:pt idx="9">
                  <c:v>2850</c:v>
                </c:pt>
                <c:pt idx="10">
                  <c:v>3150</c:v>
                </c:pt>
                <c:pt idx="11">
                  <c:v>3450</c:v>
                </c:pt>
                <c:pt idx="12">
                  <c:v>3750</c:v>
                </c:pt>
                <c:pt idx="13">
                  <c:v>4050</c:v>
                </c:pt>
                <c:pt idx="14">
                  <c:v>4350</c:v>
                </c:pt>
                <c:pt idx="15">
                  <c:v>4650</c:v>
                </c:pt>
                <c:pt idx="16">
                  <c:v>4950</c:v>
                </c:pt>
                <c:pt idx="17">
                  <c:v>5250</c:v>
                </c:pt>
                <c:pt idx="18">
                  <c:v>5550</c:v>
                </c:pt>
                <c:pt idx="19">
                  <c:v>5850</c:v>
                </c:pt>
                <c:pt idx="20">
                  <c:v>6150</c:v>
                </c:pt>
                <c:pt idx="21">
                  <c:v>6450</c:v>
                </c:pt>
                <c:pt idx="22">
                  <c:v>6750</c:v>
                </c:pt>
                <c:pt idx="23">
                  <c:v>7050</c:v>
                </c:pt>
                <c:pt idx="24">
                  <c:v>7350</c:v>
                </c:pt>
                <c:pt idx="25">
                  <c:v>7650</c:v>
                </c:pt>
                <c:pt idx="26">
                  <c:v>7950</c:v>
                </c:pt>
                <c:pt idx="27">
                  <c:v>8250</c:v>
                </c:pt>
                <c:pt idx="28">
                  <c:v>8550</c:v>
                </c:pt>
                <c:pt idx="29">
                  <c:v>8850</c:v>
                </c:pt>
                <c:pt idx="30">
                  <c:v>9150</c:v>
                </c:pt>
                <c:pt idx="31">
                  <c:v>9450</c:v>
                </c:pt>
                <c:pt idx="32">
                  <c:v>9750</c:v>
                </c:pt>
                <c:pt idx="33">
                  <c:v>10050</c:v>
                </c:pt>
                <c:pt idx="34">
                  <c:v>10350</c:v>
                </c:pt>
                <c:pt idx="35">
                  <c:v>10650</c:v>
                </c:pt>
                <c:pt idx="36">
                  <c:v>10950</c:v>
                </c:pt>
                <c:pt idx="37">
                  <c:v>11250</c:v>
                </c:pt>
                <c:pt idx="38">
                  <c:v>11550</c:v>
                </c:pt>
                <c:pt idx="39">
                  <c:v>11850</c:v>
                </c:pt>
                <c:pt idx="40">
                  <c:v>12150</c:v>
                </c:pt>
                <c:pt idx="41">
                  <c:v>12450</c:v>
                </c:pt>
                <c:pt idx="42">
                  <c:v>12750</c:v>
                </c:pt>
                <c:pt idx="43">
                  <c:v>13050</c:v>
                </c:pt>
                <c:pt idx="44">
                  <c:v>13350</c:v>
                </c:pt>
                <c:pt idx="45">
                  <c:v>13650</c:v>
                </c:pt>
                <c:pt idx="46">
                  <c:v>13950</c:v>
                </c:pt>
                <c:pt idx="47">
                  <c:v>14250</c:v>
                </c:pt>
                <c:pt idx="48">
                  <c:v>14550</c:v>
                </c:pt>
                <c:pt idx="49">
                  <c:v>14850</c:v>
                </c:pt>
                <c:pt idx="50">
                  <c:v>15150</c:v>
                </c:pt>
                <c:pt idx="51">
                  <c:v>15450</c:v>
                </c:pt>
                <c:pt idx="52">
                  <c:v>15750</c:v>
                </c:pt>
                <c:pt idx="53">
                  <c:v>16050</c:v>
                </c:pt>
                <c:pt idx="54">
                  <c:v>16350</c:v>
                </c:pt>
                <c:pt idx="55">
                  <c:v>16650</c:v>
                </c:pt>
                <c:pt idx="56">
                  <c:v>16950</c:v>
                </c:pt>
                <c:pt idx="57">
                  <c:v>17250</c:v>
                </c:pt>
                <c:pt idx="58">
                  <c:v>17550</c:v>
                </c:pt>
                <c:pt idx="59">
                  <c:v>17850</c:v>
                </c:pt>
                <c:pt idx="60">
                  <c:v>18150</c:v>
                </c:pt>
                <c:pt idx="61">
                  <c:v>18450</c:v>
                </c:pt>
                <c:pt idx="62">
                  <c:v>18750</c:v>
                </c:pt>
                <c:pt idx="63">
                  <c:v>19050</c:v>
                </c:pt>
                <c:pt idx="64">
                  <c:v>19350</c:v>
                </c:pt>
                <c:pt idx="65">
                  <c:v>19650</c:v>
                </c:pt>
                <c:pt idx="66">
                  <c:v>19950</c:v>
                </c:pt>
                <c:pt idx="67">
                  <c:v>20250</c:v>
                </c:pt>
                <c:pt idx="68">
                  <c:v>20550</c:v>
                </c:pt>
                <c:pt idx="69">
                  <c:v>20850</c:v>
                </c:pt>
                <c:pt idx="70">
                  <c:v>21150</c:v>
                </c:pt>
                <c:pt idx="71">
                  <c:v>21450</c:v>
                </c:pt>
                <c:pt idx="72">
                  <c:v>21750</c:v>
                </c:pt>
                <c:pt idx="73">
                  <c:v>22050</c:v>
                </c:pt>
                <c:pt idx="74">
                  <c:v>22350</c:v>
                </c:pt>
                <c:pt idx="75">
                  <c:v>22650</c:v>
                </c:pt>
                <c:pt idx="76">
                  <c:v>22950</c:v>
                </c:pt>
                <c:pt idx="77">
                  <c:v>23250</c:v>
                </c:pt>
                <c:pt idx="78">
                  <c:v>23550</c:v>
                </c:pt>
                <c:pt idx="79">
                  <c:v>23850</c:v>
                </c:pt>
                <c:pt idx="80">
                  <c:v>24150</c:v>
                </c:pt>
                <c:pt idx="81">
                  <c:v>24450</c:v>
                </c:pt>
                <c:pt idx="82">
                  <c:v>24750</c:v>
                </c:pt>
                <c:pt idx="83">
                  <c:v>25050</c:v>
                </c:pt>
                <c:pt idx="84">
                  <c:v>25350</c:v>
                </c:pt>
                <c:pt idx="85">
                  <c:v>25650</c:v>
                </c:pt>
                <c:pt idx="86">
                  <c:v>25950</c:v>
                </c:pt>
                <c:pt idx="87">
                  <c:v>26250</c:v>
                </c:pt>
                <c:pt idx="88">
                  <c:v>26550</c:v>
                </c:pt>
                <c:pt idx="89">
                  <c:v>26850</c:v>
                </c:pt>
                <c:pt idx="90">
                  <c:v>27150</c:v>
                </c:pt>
                <c:pt idx="91">
                  <c:v>27450</c:v>
                </c:pt>
                <c:pt idx="92">
                  <c:v>27750</c:v>
                </c:pt>
                <c:pt idx="93">
                  <c:v>28050</c:v>
                </c:pt>
                <c:pt idx="94">
                  <c:v>28350</c:v>
                </c:pt>
                <c:pt idx="95">
                  <c:v>28650</c:v>
                </c:pt>
                <c:pt idx="96">
                  <c:v>28950</c:v>
                </c:pt>
                <c:pt idx="97">
                  <c:v>29250</c:v>
                </c:pt>
                <c:pt idx="98">
                  <c:v>29550</c:v>
                </c:pt>
                <c:pt idx="99">
                  <c:v>29850</c:v>
                </c:pt>
                <c:pt idx="100">
                  <c:v>30150</c:v>
                </c:pt>
                <c:pt idx="101">
                  <c:v>30450</c:v>
                </c:pt>
                <c:pt idx="102">
                  <c:v>30750</c:v>
                </c:pt>
                <c:pt idx="103">
                  <c:v>31050</c:v>
                </c:pt>
                <c:pt idx="104">
                  <c:v>31350</c:v>
                </c:pt>
                <c:pt idx="105">
                  <c:v>31650</c:v>
                </c:pt>
                <c:pt idx="106">
                  <c:v>31950</c:v>
                </c:pt>
                <c:pt idx="107">
                  <c:v>32250</c:v>
                </c:pt>
                <c:pt idx="108">
                  <c:v>32550</c:v>
                </c:pt>
                <c:pt idx="109">
                  <c:v>32850</c:v>
                </c:pt>
                <c:pt idx="110">
                  <c:v>33150</c:v>
                </c:pt>
                <c:pt idx="111">
                  <c:v>33450</c:v>
                </c:pt>
                <c:pt idx="112">
                  <c:v>33750</c:v>
                </c:pt>
                <c:pt idx="113">
                  <c:v>34050</c:v>
                </c:pt>
                <c:pt idx="114">
                  <c:v>34350</c:v>
                </c:pt>
                <c:pt idx="115">
                  <c:v>34650</c:v>
                </c:pt>
                <c:pt idx="116">
                  <c:v>34950</c:v>
                </c:pt>
                <c:pt idx="117">
                  <c:v>35250</c:v>
                </c:pt>
                <c:pt idx="118">
                  <c:v>35550</c:v>
                </c:pt>
                <c:pt idx="119">
                  <c:v>35850</c:v>
                </c:pt>
                <c:pt idx="120">
                  <c:v>36150</c:v>
                </c:pt>
                <c:pt idx="121">
                  <c:v>36450</c:v>
                </c:pt>
                <c:pt idx="122">
                  <c:v>36750</c:v>
                </c:pt>
                <c:pt idx="123">
                  <c:v>37050</c:v>
                </c:pt>
                <c:pt idx="124">
                  <c:v>37350</c:v>
                </c:pt>
                <c:pt idx="125">
                  <c:v>37650</c:v>
                </c:pt>
                <c:pt idx="126">
                  <c:v>37950</c:v>
                </c:pt>
                <c:pt idx="127">
                  <c:v>38250</c:v>
                </c:pt>
                <c:pt idx="128">
                  <c:v>38550</c:v>
                </c:pt>
                <c:pt idx="129">
                  <c:v>38850</c:v>
                </c:pt>
                <c:pt idx="130">
                  <c:v>39150</c:v>
                </c:pt>
                <c:pt idx="131">
                  <c:v>39450</c:v>
                </c:pt>
                <c:pt idx="132">
                  <c:v>39750</c:v>
                </c:pt>
                <c:pt idx="133">
                  <c:v>40050</c:v>
                </c:pt>
                <c:pt idx="134">
                  <c:v>40350</c:v>
                </c:pt>
                <c:pt idx="135">
                  <c:v>40650</c:v>
                </c:pt>
                <c:pt idx="136">
                  <c:v>40950</c:v>
                </c:pt>
                <c:pt idx="137">
                  <c:v>41250</c:v>
                </c:pt>
                <c:pt idx="138">
                  <c:v>41550</c:v>
                </c:pt>
                <c:pt idx="139">
                  <c:v>41850</c:v>
                </c:pt>
                <c:pt idx="140">
                  <c:v>42150</c:v>
                </c:pt>
                <c:pt idx="141">
                  <c:v>42450</c:v>
                </c:pt>
                <c:pt idx="142">
                  <c:v>42750</c:v>
                </c:pt>
                <c:pt idx="143">
                  <c:v>43050</c:v>
                </c:pt>
                <c:pt idx="144">
                  <c:v>43350</c:v>
                </c:pt>
                <c:pt idx="145">
                  <c:v>43650</c:v>
                </c:pt>
                <c:pt idx="146">
                  <c:v>43950</c:v>
                </c:pt>
                <c:pt idx="147">
                  <c:v>44250</c:v>
                </c:pt>
                <c:pt idx="148">
                  <c:v>44550</c:v>
                </c:pt>
                <c:pt idx="149">
                  <c:v>44850</c:v>
                </c:pt>
                <c:pt idx="150">
                  <c:v>45150</c:v>
                </c:pt>
                <c:pt idx="151">
                  <c:v>45450</c:v>
                </c:pt>
                <c:pt idx="152">
                  <c:v>45750</c:v>
                </c:pt>
                <c:pt idx="153">
                  <c:v>46050</c:v>
                </c:pt>
                <c:pt idx="154">
                  <c:v>46350</c:v>
                </c:pt>
                <c:pt idx="155">
                  <c:v>46650</c:v>
                </c:pt>
                <c:pt idx="156">
                  <c:v>46950</c:v>
                </c:pt>
                <c:pt idx="157">
                  <c:v>47250</c:v>
                </c:pt>
                <c:pt idx="158">
                  <c:v>47550</c:v>
                </c:pt>
                <c:pt idx="159">
                  <c:v>47850</c:v>
                </c:pt>
                <c:pt idx="160">
                  <c:v>48150</c:v>
                </c:pt>
                <c:pt idx="161">
                  <c:v>48450</c:v>
                </c:pt>
                <c:pt idx="162">
                  <c:v>48750</c:v>
                </c:pt>
                <c:pt idx="163">
                  <c:v>49050</c:v>
                </c:pt>
                <c:pt idx="164">
                  <c:v>49350</c:v>
                </c:pt>
                <c:pt idx="165">
                  <c:v>49650</c:v>
                </c:pt>
                <c:pt idx="166">
                  <c:v>49950</c:v>
                </c:pt>
                <c:pt idx="167">
                  <c:v>50250</c:v>
                </c:pt>
                <c:pt idx="168">
                  <c:v>50550</c:v>
                </c:pt>
                <c:pt idx="169">
                  <c:v>50850</c:v>
                </c:pt>
                <c:pt idx="170">
                  <c:v>51150</c:v>
                </c:pt>
                <c:pt idx="171">
                  <c:v>51450</c:v>
                </c:pt>
                <c:pt idx="172">
                  <c:v>51750</c:v>
                </c:pt>
                <c:pt idx="173">
                  <c:v>52050</c:v>
                </c:pt>
                <c:pt idx="174">
                  <c:v>52350</c:v>
                </c:pt>
                <c:pt idx="175">
                  <c:v>52650</c:v>
                </c:pt>
                <c:pt idx="176">
                  <c:v>52950</c:v>
                </c:pt>
                <c:pt idx="177">
                  <c:v>53250</c:v>
                </c:pt>
                <c:pt idx="178">
                  <c:v>53550</c:v>
                </c:pt>
                <c:pt idx="179">
                  <c:v>53850</c:v>
                </c:pt>
                <c:pt idx="180">
                  <c:v>54150</c:v>
                </c:pt>
                <c:pt idx="181">
                  <c:v>54450</c:v>
                </c:pt>
                <c:pt idx="182">
                  <c:v>54750</c:v>
                </c:pt>
                <c:pt idx="183">
                  <c:v>55050</c:v>
                </c:pt>
                <c:pt idx="184">
                  <c:v>55350</c:v>
                </c:pt>
                <c:pt idx="185">
                  <c:v>55650</c:v>
                </c:pt>
                <c:pt idx="186">
                  <c:v>55950</c:v>
                </c:pt>
                <c:pt idx="187">
                  <c:v>56250</c:v>
                </c:pt>
                <c:pt idx="188">
                  <c:v>56550</c:v>
                </c:pt>
                <c:pt idx="189">
                  <c:v>56850</c:v>
                </c:pt>
                <c:pt idx="190">
                  <c:v>57150</c:v>
                </c:pt>
                <c:pt idx="191">
                  <c:v>57450</c:v>
                </c:pt>
                <c:pt idx="192">
                  <c:v>57750</c:v>
                </c:pt>
                <c:pt idx="193">
                  <c:v>58050</c:v>
                </c:pt>
                <c:pt idx="194">
                  <c:v>58350</c:v>
                </c:pt>
                <c:pt idx="195">
                  <c:v>58650</c:v>
                </c:pt>
                <c:pt idx="196">
                  <c:v>58950</c:v>
                </c:pt>
                <c:pt idx="197">
                  <c:v>59250</c:v>
                </c:pt>
                <c:pt idx="198">
                  <c:v>59550</c:v>
                </c:pt>
                <c:pt idx="199">
                  <c:v>59850</c:v>
                </c:pt>
                <c:pt idx="200">
                  <c:v>60000</c:v>
                </c:pt>
              </c:numCache>
            </c:numRef>
          </c:xVal>
          <c:yVal>
            <c:numRef>
              <c:f>'hor distribution of stress'!$H$7:$H$207</c:f>
              <c:numCache>
                <c:formatCode>General</c:formatCode>
                <c:ptCount val="201"/>
                <c:pt idx="0">
                  <c:v>4.2281300000000001E-2</c:v>
                </c:pt>
                <c:pt idx="1">
                  <c:v>0.14646600000000001</c:v>
                </c:pt>
                <c:pt idx="2">
                  <c:v>0.28438799999999997</c:v>
                </c:pt>
                <c:pt idx="3">
                  <c:v>0.41758099999999998</c:v>
                </c:pt>
                <c:pt idx="4">
                  <c:v>0.51061100000000004</c:v>
                </c:pt>
                <c:pt idx="5">
                  <c:v>0.54096100000000003</c:v>
                </c:pt>
                <c:pt idx="6">
                  <c:v>0.49517099999999997</c:v>
                </c:pt>
                <c:pt idx="7">
                  <c:v>0.36477199999999999</c:v>
                </c:pt>
                <c:pt idx="8">
                  <c:v>0.144591</c:v>
                </c:pt>
                <c:pt idx="9">
                  <c:v>-0.16933100000000001</c:v>
                </c:pt>
                <c:pt idx="10">
                  <c:v>-0.58104800000000001</c:v>
                </c:pt>
                <c:pt idx="11">
                  <c:v>-1.0966</c:v>
                </c:pt>
                <c:pt idx="12">
                  <c:v>-1.7267969999999999</c:v>
                </c:pt>
                <c:pt idx="13">
                  <c:v>-2.4902669999999998</c:v>
                </c:pt>
                <c:pt idx="14">
                  <c:v>-3.4219189999999999</c:v>
                </c:pt>
                <c:pt idx="15">
                  <c:v>-4.5842520000000002</c:v>
                </c:pt>
                <c:pt idx="16">
                  <c:v>-6.0917339999999998</c:v>
                </c:pt>
                <c:pt idx="17">
                  <c:v>-8.2393059999999991</c:v>
                </c:pt>
                <c:pt idx="18">
                  <c:v>-11.657489999999999</c:v>
                </c:pt>
                <c:pt idx="19">
                  <c:v>-18.88551</c:v>
                </c:pt>
                <c:pt idx="20">
                  <c:v>-20.166599999999999</c:v>
                </c:pt>
                <c:pt idx="21">
                  <c:v>-19.18676</c:v>
                </c:pt>
                <c:pt idx="22">
                  <c:v>-17.36026</c:v>
                </c:pt>
                <c:pt idx="23">
                  <c:v>-16.186889999999998</c:v>
                </c:pt>
                <c:pt idx="24">
                  <c:v>-15.39523</c:v>
                </c:pt>
                <c:pt idx="25">
                  <c:v>-14.909079999999999</c:v>
                </c:pt>
                <c:pt idx="26">
                  <c:v>-14.636100000000001</c:v>
                </c:pt>
                <c:pt idx="27">
                  <c:v>-14.522270000000001</c:v>
                </c:pt>
                <c:pt idx="28">
                  <c:v>-14.529350000000001</c:v>
                </c:pt>
                <c:pt idx="29">
                  <c:v>-14.62875</c:v>
                </c:pt>
                <c:pt idx="30">
                  <c:v>-14.80031</c:v>
                </c:pt>
                <c:pt idx="31">
                  <c:v>-15.026260000000001</c:v>
                </c:pt>
                <c:pt idx="32">
                  <c:v>-15.29274</c:v>
                </c:pt>
                <c:pt idx="33">
                  <c:v>-15.586119999999999</c:v>
                </c:pt>
                <c:pt idx="34">
                  <c:v>-15.895960000000001</c:v>
                </c:pt>
                <c:pt idx="35">
                  <c:v>-16.213049999999999</c:v>
                </c:pt>
                <c:pt idx="36">
                  <c:v>-16.53295</c:v>
                </c:pt>
                <c:pt idx="37">
                  <c:v>-16.854299999999999</c:v>
                </c:pt>
                <c:pt idx="38">
                  <c:v>-17.180710000000001</c:v>
                </c:pt>
                <c:pt idx="39">
                  <c:v>-17.51728</c:v>
                </c:pt>
                <c:pt idx="40">
                  <c:v>-17.870069999999998</c:v>
                </c:pt>
                <c:pt idx="41">
                  <c:v>-18.242519999999999</c:v>
                </c:pt>
                <c:pt idx="42">
                  <c:v>-18.633929999999999</c:v>
                </c:pt>
                <c:pt idx="43">
                  <c:v>-19.04007</c:v>
                </c:pt>
                <c:pt idx="44">
                  <c:v>-19.453320000000001</c:v>
                </c:pt>
                <c:pt idx="45">
                  <c:v>-19.866040000000002</c:v>
                </c:pt>
                <c:pt idx="46">
                  <c:v>-20.270779999999998</c:v>
                </c:pt>
                <c:pt idx="47">
                  <c:v>-20.663350000000001</c:v>
                </c:pt>
                <c:pt idx="48">
                  <c:v>-21.041149999999998</c:v>
                </c:pt>
                <c:pt idx="49">
                  <c:v>-21.40485</c:v>
                </c:pt>
                <c:pt idx="50">
                  <c:v>-21.755759999999999</c:v>
                </c:pt>
                <c:pt idx="51">
                  <c:v>-22.096900000000002</c:v>
                </c:pt>
                <c:pt idx="52">
                  <c:v>-22.430869999999999</c:v>
                </c:pt>
                <c:pt idx="53">
                  <c:v>-22.760760000000001</c:v>
                </c:pt>
                <c:pt idx="54">
                  <c:v>-23.088830000000002</c:v>
                </c:pt>
                <c:pt idx="55">
                  <c:v>-23.41732</c:v>
                </c:pt>
                <c:pt idx="56">
                  <c:v>-23.747710000000001</c:v>
                </c:pt>
                <c:pt idx="57">
                  <c:v>-24.081320000000002</c:v>
                </c:pt>
                <c:pt idx="58">
                  <c:v>-24.418900000000001</c:v>
                </c:pt>
                <c:pt idx="59">
                  <c:v>-24.761060000000001</c:v>
                </c:pt>
                <c:pt idx="60">
                  <c:v>-25.108029999999999</c:v>
                </c:pt>
                <c:pt idx="61">
                  <c:v>-25.459969999999998</c:v>
                </c:pt>
                <c:pt idx="62">
                  <c:v>-25.816770000000002</c:v>
                </c:pt>
                <c:pt idx="63">
                  <c:v>-26.17831</c:v>
                </c:pt>
                <c:pt idx="64">
                  <c:v>-26.544280000000001</c:v>
                </c:pt>
                <c:pt idx="65">
                  <c:v>-26.914400000000001</c:v>
                </c:pt>
                <c:pt idx="66">
                  <c:v>-27.288260000000001</c:v>
                </c:pt>
                <c:pt idx="67">
                  <c:v>-27.665469999999999</c:v>
                </c:pt>
                <c:pt idx="68">
                  <c:v>-28.045590000000001</c:v>
                </c:pt>
                <c:pt idx="69">
                  <c:v>-28.428180000000001</c:v>
                </c:pt>
                <c:pt idx="70">
                  <c:v>-28.81278</c:v>
                </c:pt>
                <c:pt idx="71">
                  <c:v>-29.19894</c:v>
                </c:pt>
                <c:pt idx="72">
                  <c:v>-29.586189999999998</c:v>
                </c:pt>
                <c:pt idx="73">
                  <c:v>-29.97409</c:v>
                </c:pt>
                <c:pt idx="74">
                  <c:v>-30.362200000000001</c:v>
                </c:pt>
                <c:pt idx="75">
                  <c:v>-30.75009</c:v>
                </c:pt>
                <c:pt idx="76">
                  <c:v>-31.137350000000001</c:v>
                </c:pt>
                <c:pt idx="77">
                  <c:v>-31.523589999999999</c:v>
                </c:pt>
                <c:pt idx="78">
                  <c:v>-31.90842</c:v>
                </c:pt>
                <c:pt idx="79">
                  <c:v>-32.291499999999999</c:v>
                </c:pt>
                <c:pt idx="80">
                  <c:v>-32.672490000000003</c:v>
                </c:pt>
                <c:pt idx="81">
                  <c:v>-33.051090000000002</c:v>
                </c:pt>
                <c:pt idx="82">
                  <c:v>-33.427019999999999</c:v>
                </c:pt>
                <c:pt idx="83">
                  <c:v>-33.80003</c:v>
                </c:pt>
                <c:pt idx="84">
                  <c:v>-34.169879999999999</c:v>
                </c:pt>
                <c:pt idx="85">
                  <c:v>-34.536409999999997</c:v>
                </c:pt>
                <c:pt idx="86">
                  <c:v>-34.899430000000002</c:v>
                </c:pt>
                <c:pt idx="87">
                  <c:v>-35.258839999999999</c:v>
                </c:pt>
                <c:pt idx="88">
                  <c:v>-35.614519999999999</c:v>
                </c:pt>
                <c:pt idx="89">
                  <c:v>-35.966430000000003</c:v>
                </c:pt>
                <c:pt idx="90">
                  <c:v>-36.314529999999998</c:v>
                </c:pt>
                <c:pt idx="91">
                  <c:v>-36.658839999999998</c:v>
                </c:pt>
                <c:pt idx="92">
                  <c:v>-36.999400000000001</c:v>
                </c:pt>
                <c:pt idx="93">
                  <c:v>-37.336280000000002</c:v>
                </c:pt>
                <c:pt idx="94">
                  <c:v>-37.669609999999999</c:v>
                </c:pt>
                <c:pt idx="95">
                  <c:v>-37.999519999999997</c:v>
                </c:pt>
                <c:pt idx="96">
                  <c:v>-38.326210000000003</c:v>
                </c:pt>
                <c:pt idx="97">
                  <c:v>-38.64987</c:v>
                </c:pt>
                <c:pt idx="98">
                  <c:v>-38.970770000000002</c:v>
                </c:pt>
                <c:pt idx="99">
                  <c:v>-39.289180000000002</c:v>
                </c:pt>
                <c:pt idx="100">
                  <c:v>-39.605400000000003</c:v>
                </c:pt>
                <c:pt idx="101">
                  <c:v>-39.919780000000003</c:v>
                </c:pt>
                <c:pt idx="102">
                  <c:v>-40.232680000000002</c:v>
                </c:pt>
                <c:pt idx="103">
                  <c:v>-40.544490000000003</c:v>
                </c:pt>
                <c:pt idx="104">
                  <c:v>-40.855629999999998</c:v>
                </c:pt>
                <c:pt idx="105">
                  <c:v>-41.166530000000002</c:v>
                </c:pt>
                <c:pt idx="106">
                  <c:v>-41.477649999999997</c:v>
                </c:pt>
                <c:pt idx="107">
                  <c:v>-41.789470000000001</c:v>
                </c:pt>
                <c:pt idx="108">
                  <c:v>-42.102469999999997</c:v>
                </c:pt>
                <c:pt idx="109">
                  <c:v>-42.417169999999999</c:v>
                </c:pt>
                <c:pt idx="110">
                  <c:v>-42.734059999999999</c:v>
                </c:pt>
                <c:pt idx="111">
                  <c:v>-43.053660000000001</c:v>
                </c:pt>
                <c:pt idx="112">
                  <c:v>-43.376480000000001</c:v>
                </c:pt>
                <c:pt idx="113">
                  <c:v>-43.703020000000002</c:v>
                </c:pt>
                <c:pt idx="114">
                  <c:v>-44.033760000000001</c:v>
                </c:pt>
                <c:pt idx="115">
                  <c:v>-44.369160000000001</c:v>
                </c:pt>
                <c:pt idx="116">
                  <c:v>-44.709620000000001</c:v>
                </c:pt>
                <c:pt idx="117">
                  <c:v>-45.055489999999999</c:v>
                </c:pt>
                <c:pt idx="118">
                  <c:v>-45.407040000000002</c:v>
                </c:pt>
                <c:pt idx="119">
                  <c:v>-45.764389999999999</c:v>
                </c:pt>
                <c:pt idx="120">
                  <c:v>-46.127560000000003</c:v>
                </c:pt>
                <c:pt idx="121">
                  <c:v>-46.496279999999999</c:v>
                </c:pt>
                <c:pt idx="122">
                  <c:v>-46.870130000000003</c:v>
                </c:pt>
                <c:pt idx="123">
                  <c:v>-47.248199999999997</c:v>
                </c:pt>
                <c:pt idx="124">
                  <c:v>-47.629339999999999</c:v>
                </c:pt>
                <c:pt idx="125">
                  <c:v>-48.011670000000002</c:v>
                </c:pt>
                <c:pt idx="126">
                  <c:v>-48.39302</c:v>
                </c:pt>
                <c:pt idx="127">
                  <c:v>-48.770159999999997</c:v>
                </c:pt>
                <c:pt idx="128">
                  <c:v>-49.139769999999999</c:v>
                </c:pt>
                <c:pt idx="129">
                  <c:v>-49.497320000000002</c:v>
                </c:pt>
                <c:pt idx="130">
                  <c:v>-49.838889999999999</c:v>
                </c:pt>
                <c:pt idx="131">
                  <c:v>-50.15981</c:v>
                </c:pt>
                <c:pt idx="132">
                  <c:v>-50.457680000000003</c:v>
                </c:pt>
                <c:pt idx="133">
                  <c:v>-50.730800000000002</c:v>
                </c:pt>
                <c:pt idx="134">
                  <c:v>-50.981879999999997</c:v>
                </c:pt>
                <c:pt idx="135">
                  <c:v>-51.215730000000001</c:v>
                </c:pt>
                <c:pt idx="136">
                  <c:v>-51.441670000000002</c:v>
                </c:pt>
                <c:pt idx="137">
                  <c:v>-51.669449999999998</c:v>
                </c:pt>
                <c:pt idx="138">
                  <c:v>-51.908990000000003</c:v>
                </c:pt>
                <c:pt idx="139">
                  <c:v>-52.16581</c:v>
                </c:pt>
                <c:pt idx="140">
                  <c:v>-52.440759999999997</c:v>
                </c:pt>
                <c:pt idx="141">
                  <c:v>-52.729179999999999</c:v>
                </c:pt>
                <c:pt idx="142">
                  <c:v>-53.022689999999997</c:v>
                </c:pt>
                <c:pt idx="143">
                  <c:v>-53.314140000000002</c:v>
                </c:pt>
                <c:pt idx="144">
                  <c:v>-53.598190000000002</c:v>
                </c:pt>
                <c:pt idx="145">
                  <c:v>-53.87632</c:v>
                </c:pt>
                <c:pt idx="146">
                  <c:v>-54.154159999999997</c:v>
                </c:pt>
                <c:pt idx="147">
                  <c:v>-54.444389999999999</c:v>
                </c:pt>
                <c:pt idx="148">
                  <c:v>-54.761789999999998</c:v>
                </c:pt>
                <c:pt idx="149">
                  <c:v>-55.126910000000002</c:v>
                </c:pt>
                <c:pt idx="150">
                  <c:v>-55.562049999999999</c:v>
                </c:pt>
                <c:pt idx="151">
                  <c:v>-56.098269999999999</c:v>
                </c:pt>
                <c:pt idx="152">
                  <c:v>-56.774009999999997</c:v>
                </c:pt>
                <c:pt idx="153">
                  <c:v>-57.647579999999998</c:v>
                </c:pt>
                <c:pt idx="154">
                  <c:v>-58.802500000000002</c:v>
                </c:pt>
                <c:pt idx="155">
                  <c:v>-60.363579999999999</c:v>
                </c:pt>
                <c:pt idx="156">
                  <c:v>-62.552930000000003</c:v>
                </c:pt>
                <c:pt idx="157">
                  <c:v>-65.604169999999996</c:v>
                </c:pt>
                <c:pt idx="158">
                  <c:v>-70.286209999999997</c:v>
                </c:pt>
                <c:pt idx="159">
                  <c:v>-74.025000000000006</c:v>
                </c:pt>
                <c:pt idx="160">
                  <c:v>-73.889430000000004</c:v>
                </c:pt>
                <c:pt idx="161">
                  <c:v>-59.578110000000002</c:v>
                </c:pt>
                <c:pt idx="162">
                  <c:v>-52.656199999999998</c:v>
                </c:pt>
                <c:pt idx="163">
                  <c:v>-48.135219999999997</c:v>
                </c:pt>
                <c:pt idx="164">
                  <c:v>-44.753050000000002</c:v>
                </c:pt>
                <c:pt idx="165">
                  <c:v>-41.919170000000001</c:v>
                </c:pt>
                <c:pt idx="166">
                  <c:v>-39.400669999999998</c:v>
                </c:pt>
                <c:pt idx="167">
                  <c:v>-37.070279999999997</c:v>
                </c:pt>
                <c:pt idx="168">
                  <c:v>-34.855319999999999</c:v>
                </c:pt>
                <c:pt idx="169">
                  <c:v>-32.717190000000002</c:v>
                </c:pt>
                <c:pt idx="170">
                  <c:v>-30.633959999999998</c:v>
                </c:pt>
                <c:pt idx="171">
                  <c:v>-28.595369999999999</c:v>
                </c:pt>
                <c:pt idx="172">
                  <c:v>-26.597470000000001</c:v>
                </c:pt>
                <c:pt idx="173">
                  <c:v>-24.640270000000001</c:v>
                </c:pt>
                <c:pt idx="174">
                  <c:v>-22.725989999999999</c:v>
                </c:pt>
                <c:pt idx="175">
                  <c:v>-20.858170000000001</c:v>
                </c:pt>
                <c:pt idx="176">
                  <c:v>-19.040959999999998</c:v>
                </c:pt>
                <c:pt idx="177">
                  <c:v>-17.278880000000001</c:v>
                </c:pt>
                <c:pt idx="178">
                  <c:v>-15.57652</c:v>
                </c:pt>
                <c:pt idx="179">
                  <c:v>-13.93853</c:v>
                </c:pt>
                <c:pt idx="180">
                  <c:v>-12.36941</c:v>
                </c:pt>
                <c:pt idx="181">
                  <c:v>-10.873609999999999</c:v>
                </c:pt>
                <c:pt idx="182">
                  <c:v>-9.4554279999999995</c:v>
                </c:pt>
                <c:pt idx="183">
                  <c:v>-8.1190499999999997</c:v>
                </c:pt>
                <c:pt idx="184">
                  <c:v>-6.8685039999999997</c:v>
                </c:pt>
                <c:pt idx="185">
                  <c:v>-5.7076830000000003</c:v>
                </c:pt>
                <c:pt idx="186">
                  <c:v>-4.64032</c:v>
                </c:pt>
                <c:pt idx="187">
                  <c:v>-3.6699730000000002</c:v>
                </c:pt>
                <c:pt idx="188">
                  <c:v>-2.799995</c:v>
                </c:pt>
                <c:pt idx="189">
                  <c:v>-2.033477</c:v>
                </c:pt>
                <c:pt idx="190">
                  <c:v>-1.373165</c:v>
                </c:pt>
                <c:pt idx="191">
                  <c:v>-0.821349</c:v>
                </c:pt>
                <c:pt idx="192">
                  <c:v>-0.37957299999999999</c:v>
                </c:pt>
                <c:pt idx="193">
                  <c:v>-4.8415100000000003E-2</c:v>
                </c:pt>
                <c:pt idx="194">
                  <c:v>0.17352500000000001</c:v>
                </c:pt>
                <c:pt idx="195">
                  <c:v>0.29012300000000002</c:v>
                </c:pt>
                <c:pt idx="196">
                  <c:v>0.31132300000000002</c:v>
                </c:pt>
                <c:pt idx="197">
                  <c:v>0.254187</c:v>
                </c:pt>
                <c:pt idx="198">
                  <c:v>0.15540399999999999</c:v>
                </c:pt>
                <c:pt idx="199">
                  <c:v>5.2426500000000001E-2</c:v>
                </c:pt>
                <c:pt idx="200">
                  <c:v>-1.8265400000000001E-2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5C37-4DAD-883A-24E6D5EBCF53}"/>
            </c:ext>
          </c:extLst>
        </c:ser>
        <c:ser>
          <c:idx val="0"/>
          <c:order val="3"/>
          <c:tx>
            <c:v>Linear top el. fine</c:v>
          </c:tx>
          <c:spPr>
            <a:ln w="19050" cap="rnd">
              <a:solidFill>
                <a:schemeClr val="accent3">
                  <a:lumMod val="7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stress'!$E$27:$E$207</c:f>
              <c:numCache>
                <c:formatCode>General</c:formatCode>
                <c:ptCount val="181"/>
                <c:pt idx="0">
                  <c:v>6150</c:v>
                </c:pt>
                <c:pt idx="1">
                  <c:v>6450</c:v>
                </c:pt>
                <c:pt idx="2">
                  <c:v>6750</c:v>
                </c:pt>
                <c:pt idx="3">
                  <c:v>7050</c:v>
                </c:pt>
                <c:pt idx="4">
                  <c:v>7350</c:v>
                </c:pt>
                <c:pt idx="5">
                  <c:v>7650</c:v>
                </c:pt>
                <c:pt idx="6">
                  <c:v>7950</c:v>
                </c:pt>
                <c:pt idx="7">
                  <c:v>8250</c:v>
                </c:pt>
                <c:pt idx="8">
                  <c:v>8550</c:v>
                </c:pt>
                <c:pt idx="9">
                  <c:v>8850</c:v>
                </c:pt>
                <c:pt idx="10">
                  <c:v>9150</c:v>
                </c:pt>
                <c:pt idx="11">
                  <c:v>9450</c:v>
                </c:pt>
                <c:pt idx="12">
                  <c:v>9750</c:v>
                </c:pt>
                <c:pt idx="13">
                  <c:v>10050</c:v>
                </c:pt>
                <c:pt idx="14">
                  <c:v>10350</c:v>
                </c:pt>
                <c:pt idx="15">
                  <c:v>10650</c:v>
                </c:pt>
                <c:pt idx="16">
                  <c:v>10950</c:v>
                </c:pt>
                <c:pt idx="17">
                  <c:v>11250</c:v>
                </c:pt>
                <c:pt idx="18">
                  <c:v>11550</c:v>
                </c:pt>
                <c:pt idx="19">
                  <c:v>11850</c:v>
                </c:pt>
                <c:pt idx="20">
                  <c:v>12150</c:v>
                </c:pt>
                <c:pt idx="21">
                  <c:v>12450</c:v>
                </c:pt>
                <c:pt idx="22">
                  <c:v>12750</c:v>
                </c:pt>
                <c:pt idx="23">
                  <c:v>13050</c:v>
                </c:pt>
                <c:pt idx="24">
                  <c:v>13350</c:v>
                </c:pt>
                <c:pt idx="25">
                  <c:v>13650</c:v>
                </c:pt>
                <c:pt idx="26">
                  <c:v>13950</c:v>
                </c:pt>
                <c:pt idx="27">
                  <c:v>14250</c:v>
                </c:pt>
                <c:pt idx="28">
                  <c:v>14550</c:v>
                </c:pt>
                <c:pt idx="29">
                  <c:v>14850</c:v>
                </c:pt>
                <c:pt idx="30">
                  <c:v>15150</c:v>
                </c:pt>
                <c:pt idx="31">
                  <c:v>15450</c:v>
                </c:pt>
                <c:pt idx="32">
                  <c:v>15750</c:v>
                </c:pt>
                <c:pt idx="33">
                  <c:v>16050</c:v>
                </c:pt>
                <c:pt idx="34">
                  <c:v>16350</c:v>
                </c:pt>
                <c:pt idx="35">
                  <c:v>16650</c:v>
                </c:pt>
                <c:pt idx="36">
                  <c:v>16950</c:v>
                </c:pt>
                <c:pt idx="37">
                  <c:v>17250</c:v>
                </c:pt>
                <c:pt idx="38">
                  <c:v>17550</c:v>
                </c:pt>
                <c:pt idx="39">
                  <c:v>17850</c:v>
                </c:pt>
                <c:pt idx="40">
                  <c:v>18150</c:v>
                </c:pt>
                <c:pt idx="41">
                  <c:v>18450</c:v>
                </c:pt>
                <c:pt idx="42">
                  <c:v>18750</c:v>
                </c:pt>
                <c:pt idx="43">
                  <c:v>19050</c:v>
                </c:pt>
                <c:pt idx="44">
                  <c:v>19350</c:v>
                </c:pt>
                <c:pt idx="45">
                  <c:v>19650</c:v>
                </c:pt>
                <c:pt idx="46">
                  <c:v>19950</c:v>
                </c:pt>
                <c:pt idx="47">
                  <c:v>20250</c:v>
                </c:pt>
                <c:pt idx="48">
                  <c:v>20550</c:v>
                </c:pt>
                <c:pt idx="49">
                  <c:v>20850</c:v>
                </c:pt>
                <c:pt idx="50">
                  <c:v>21150</c:v>
                </c:pt>
                <c:pt idx="51">
                  <c:v>21450</c:v>
                </c:pt>
                <c:pt idx="52">
                  <c:v>21750</c:v>
                </c:pt>
                <c:pt idx="53">
                  <c:v>22050</c:v>
                </c:pt>
                <c:pt idx="54">
                  <c:v>22350</c:v>
                </c:pt>
                <c:pt idx="55">
                  <c:v>22650</c:v>
                </c:pt>
                <c:pt idx="56">
                  <c:v>22950</c:v>
                </c:pt>
                <c:pt idx="57">
                  <c:v>23250</c:v>
                </c:pt>
                <c:pt idx="58">
                  <c:v>23550</c:v>
                </c:pt>
                <c:pt idx="59">
                  <c:v>23850</c:v>
                </c:pt>
                <c:pt idx="60">
                  <c:v>24150</c:v>
                </c:pt>
                <c:pt idx="61">
                  <c:v>24450</c:v>
                </c:pt>
                <c:pt idx="62">
                  <c:v>24750</c:v>
                </c:pt>
                <c:pt idx="63">
                  <c:v>25050</c:v>
                </c:pt>
                <c:pt idx="64">
                  <c:v>25350</c:v>
                </c:pt>
                <c:pt idx="65">
                  <c:v>25650</c:v>
                </c:pt>
                <c:pt idx="66">
                  <c:v>25950</c:v>
                </c:pt>
                <c:pt idx="67">
                  <c:v>26250</c:v>
                </c:pt>
                <c:pt idx="68">
                  <c:v>26550</c:v>
                </c:pt>
                <c:pt idx="69">
                  <c:v>26850</c:v>
                </c:pt>
                <c:pt idx="70">
                  <c:v>27150</c:v>
                </c:pt>
                <c:pt idx="71">
                  <c:v>27450</c:v>
                </c:pt>
                <c:pt idx="72">
                  <c:v>27750</c:v>
                </c:pt>
                <c:pt idx="73">
                  <c:v>28050</c:v>
                </c:pt>
                <c:pt idx="74">
                  <c:v>28350</c:v>
                </c:pt>
                <c:pt idx="75">
                  <c:v>28650</c:v>
                </c:pt>
                <c:pt idx="76">
                  <c:v>28950</c:v>
                </c:pt>
                <c:pt idx="77">
                  <c:v>29250</c:v>
                </c:pt>
                <c:pt idx="78">
                  <c:v>29550</c:v>
                </c:pt>
                <c:pt idx="79">
                  <c:v>29850</c:v>
                </c:pt>
                <c:pt idx="80">
                  <c:v>30150</c:v>
                </c:pt>
                <c:pt idx="81">
                  <c:v>30450</c:v>
                </c:pt>
                <c:pt idx="82">
                  <c:v>30750</c:v>
                </c:pt>
                <c:pt idx="83">
                  <c:v>31050</c:v>
                </c:pt>
                <c:pt idx="84">
                  <c:v>31350</c:v>
                </c:pt>
                <c:pt idx="85">
                  <c:v>31650</c:v>
                </c:pt>
                <c:pt idx="86">
                  <c:v>31950</c:v>
                </c:pt>
                <c:pt idx="87">
                  <c:v>32250</c:v>
                </c:pt>
                <c:pt idx="88">
                  <c:v>32550</c:v>
                </c:pt>
                <c:pt idx="89">
                  <c:v>32850</c:v>
                </c:pt>
                <c:pt idx="90">
                  <c:v>33150</c:v>
                </c:pt>
                <c:pt idx="91">
                  <c:v>33450</c:v>
                </c:pt>
                <c:pt idx="92">
                  <c:v>33750</c:v>
                </c:pt>
                <c:pt idx="93">
                  <c:v>34050</c:v>
                </c:pt>
                <c:pt idx="94">
                  <c:v>34350</c:v>
                </c:pt>
                <c:pt idx="95">
                  <c:v>34650</c:v>
                </c:pt>
                <c:pt idx="96">
                  <c:v>34950</c:v>
                </c:pt>
                <c:pt idx="97">
                  <c:v>35250</c:v>
                </c:pt>
                <c:pt idx="98">
                  <c:v>35550</c:v>
                </c:pt>
                <c:pt idx="99">
                  <c:v>35850</c:v>
                </c:pt>
                <c:pt idx="100">
                  <c:v>36150</c:v>
                </c:pt>
                <c:pt idx="101">
                  <c:v>36450</c:v>
                </c:pt>
                <c:pt idx="102">
                  <c:v>36750</c:v>
                </c:pt>
                <c:pt idx="103">
                  <c:v>37050</c:v>
                </c:pt>
                <c:pt idx="104">
                  <c:v>37350</c:v>
                </c:pt>
                <c:pt idx="105">
                  <c:v>37650</c:v>
                </c:pt>
                <c:pt idx="106">
                  <c:v>37950</c:v>
                </c:pt>
                <c:pt idx="107">
                  <c:v>38250</c:v>
                </c:pt>
                <c:pt idx="108">
                  <c:v>38550</c:v>
                </c:pt>
                <c:pt idx="109">
                  <c:v>38850</c:v>
                </c:pt>
                <c:pt idx="110">
                  <c:v>39150</c:v>
                </c:pt>
                <c:pt idx="111">
                  <c:v>39450</c:v>
                </c:pt>
                <c:pt idx="112">
                  <c:v>39750</c:v>
                </c:pt>
                <c:pt idx="113">
                  <c:v>40050</c:v>
                </c:pt>
                <c:pt idx="114">
                  <c:v>40350</c:v>
                </c:pt>
                <c:pt idx="115">
                  <c:v>40650</c:v>
                </c:pt>
                <c:pt idx="116">
                  <c:v>40950</c:v>
                </c:pt>
                <c:pt idx="117">
                  <c:v>41250</c:v>
                </c:pt>
                <c:pt idx="118">
                  <c:v>41550</c:v>
                </c:pt>
                <c:pt idx="119">
                  <c:v>41850</c:v>
                </c:pt>
                <c:pt idx="120">
                  <c:v>42150</c:v>
                </c:pt>
                <c:pt idx="121">
                  <c:v>42450</c:v>
                </c:pt>
                <c:pt idx="122">
                  <c:v>42750</c:v>
                </c:pt>
                <c:pt idx="123">
                  <c:v>43050</c:v>
                </c:pt>
                <c:pt idx="124">
                  <c:v>43350</c:v>
                </c:pt>
                <c:pt idx="125">
                  <c:v>43650</c:v>
                </c:pt>
                <c:pt idx="126">
                  <c:v>43950</c:v>
                </c:pt>
                <c:pt idx="127">
                  <c:v>44250</c:v>
                </c:pt>
                <c:pt idx="128">
                  <c:v>44550</c:v>
                </c:pt>
                <c:pt idx="129">
                  <c:v>44850</c:v>
                </c:pt>
                <c:pt idx="130">
                  <c:v>45150</c:v>
                </c:pt>
                <c:pt idx="131">
                  <c:v>45450</c:v>
                </c:pt>
                <c:pt idx="132">
                  <c:v>45750</c:v>
                </c:pt>
                <c:pt idx="133">
                  <c:v>46050</c:v>
                </c:pt>
                <c:pt idx="134">
                  <c:v>46350</c:v>
                </c:pt>
                <c:pt idx="135">
                  <c:v>46650</c:v>
                </c:pt>
                <c:pt idx="136">
                  <c:v>46950</c:v>
                </c:pt>
                <c:pt idx="137">
                  <c:v>47250</c:v>
                </c:pt>
                <c:pt idx="138">
                  <c:v>47550</c:v>
                </c:pt>
                <c:pt idx="139">
                  <c:v>47850</c:v>
                </c:pt>
                <c:pt idx="140">
                  <c:v>48150</c:v>
                </c:pt>
                <c:pt idx="141">
                  <c:v>48450</c:v>
                </c:pt>
                <c:pt idx="142">
                  <c:v>48750</c:v>
                </c:pt>
                <c:pt idx="143">
                  <c:v>49050</c:v>
                </c:pt>
                <c:pt idx="144">
                  <c:v>49350</c:v>
                </c:pt>
                <c:pt idx="145">
                  <c:v>49650</c:v>
                </c:pt>
                <c:pt idx="146">
                  <c:v>49950</c:v>
                </c:pt>
                <c:pt idx="147">
                  <c:v>50250</c:v>
                </c:pt>
                <c:pt idx="148">
                  <c:v>50550</c:v>
                </c:pt>
                <c:pt idx="149">
                  <c:v>50850</c:v>
                </c:pt>
                <c:pt idx="150">
                  <c:v>51150</c:v>
                </c:pt>
                <c:pt idx="151">
                  <c:v>51450</c:v>
                </c:pt>
                <c:pt idx="152">
                  <c:v>51750</c:v>
                </c:pt>
                <c:pt idx="153">
                  <c:v>52050</c:v>
                </c:pt>
                <c:pt idx="154">
                  <c:v>52350</c:v>
                </c:pt>
                <c:pt idx="155">
                  <c:v>52650</c:v>
                </c:pt>
                <c:pt idx="156">
                  <c:v>52950</c:v>
                </c:pt>
                <c:pt idx="157">
                  <c:v>53250</c:v>
                </c:pt>
                <c:pt idx="158">
                  <c:v>53550</c:v>
                </c:pt>
                <c:pt idx="159">
                  <c:v>53850</c:v>
                </c:pt>
                <c:pt idx="160">
                  <c:v>54150</c:v>
                </c:pt>
                <c:pt idx="161">
                  <c:v>54450</c:v>
                </c:pt>
                <c:pt idx="162">
                  <c:v>54750</c:v>
                </c:pt>
                <c:pt idx="163">
                  <c:v>55050</c:v>
                </c:pt>
                <c:pt idx="164">
                  <c:v>55350</c:v>
                </c:pt>
                <c:pt idx="165">
                  <c:v>55650</c:v>
                </c:pt>
                <c:pt idx="166">
                  <c:v>55950</c:v>
                </c:pt>
                <c:pt idx="167">
                  <c:v>56250</c:v>
                </c:pt>
                <c:pt idx="168">
                  <c:v>56550</c:v>
                </c:pt>
                <c:pt idx="169">
                  <c:v>56850</c:v>
                </c:pt>
                <c:pt idx="170">
                  <c:v>57150</c:v>
                </c:pt>
                <c:pt idx="171">
                  <c:v>57450</c:v>
                </c:pt>
                <c:pt idx="172">
                  <c:v>57750</c:v>
                </c:pt>
                <c:pt idx="173">
                  <c:v>58050</c:v>
                </c:pt>
                <c:pt idx="174">
                  <c:v>58350</c:v>
                </c:pt>
                <c:pt idx="175">
                  <c:v>58650</c:v>
                </c:pt>
                <c:pt idx="176">
                  <c:v>58950</c:v>
                </c:pt>
                <c:pt idx="177">
                  <c:v>59250</c:v>
                </c:pt>
                <c:pt idx="178">
                  <c:v>59550</c:v>
                </c:pt>
                <c:pt idx="179">
                  <c:v>59850</c:v>
                </c:pt>
                <c:pt idx="180">
                  <c:v>60000</c:v>
                </c:pt>
              </c:numCache>
            </c:numRef>
          </c:xVal>
          <c:yVal>
            <c:numRef>
              <c:f>'hor distribution of stress'!$I$27:$I$207</c:f>
              <c:numCache>
                <c:formatCode>General</c:formatCode>
                <c:ptCount val="181"/>
                <c:pt idx="0">
                  <c:v>-11.54603</c:v>
                </c:pt>
                <c:pt idx="1">
                  <c:v>-10.87054</c:v>
                </c:pt>
                <c:pt idx="2">
                  <c:v>-9.519952</c:v>
                </c:pt>
                <c:pt idx="3">
                  <c:v>-8.2755949999999991</c:v>
                </c:pt>
                <c:pt idx="4">
                  <c:v>-7.388884</c:v>
                </c:pt>
                <c:pt idx="5">
                  <c:v>-6.7259900000000004</c:v>
                </c:pt>
                <c:pt idx="6">
                  <c:v>-6.2505199999999999</c:v>
                </c:pt>
                <c:pt idx="7">
                  <c:v>-5.9210859999999998</c:v>
                </c:pt>
                <c:pt idx="8">
                  <c:v>-5.711506</c:v>
                </c:pt>
                <c:pt idx="9">
                  <c:v>-5.6034009999999999</c:v>
                </c:pt>
                <c:pt idx="10">
                  <c:v>-5.579504</c:v>
                </c:pt>
                <c:pt idx="11">
                  <c:v>-5.6289899999999999</c:v>
                </c:pt>
                <c:pt idx="12">
                  <c:v>-5.7344010000000001</c:v>
                </c:pt>
                <c:pt idx="13">
                  <c:v>-5.8862670000000001</c:v>
                </c:pt>
                <c:pt idx="14">
                  <c:v>-6.0623570000000004</c:v>
                </c:pt>
                <c:pt idx="15">
                  <c:v>-6.2539889999999998</c:v>
                </c:pt>
                <c:pt idx="16">
                  <c:v>-6.4384759999999996</c:v>
                </c:pt>
                <c:pt idx="17">
                  <c:v>-6.6131229999999999</c:v>
                </c:pt>
                <c:pt idx="18">
                  <c:v>-6.7651870000000001</c:v>
                </c:pt>
                <c:pt idx="19">
                  <c:v>-6.8988050000000003</c:v>
                </c:pt>
                <c:pt idx="20">
                  <c:v>-7.0121120000000001</c:v>
                </c:pt>
                <c:pt idx="21">
                  <c:v>-7.1051250000000001</c:v>
                </c:pt>
                <c:pt idx="22">
                  <c:v>-7.1772970000000003</c:v>
                </c:pt>
                <c:pt idx="23">
                  <c:v>-7.2180730000000004</c:v>
                </c:pt>
                <c:pt idx="24">
                  <c:v>-7.2276730000000002</c:v>
                </c:pt>
                <c:pt idx="25">
                  <c:v>-7.1952600000000002</c:v>
                </c:pt>
                <c:pt idx="26">
                  <c:v>-7.1280789999999996</c:v>
                </c:pt>
                <c:pt idx="27">
                  <c:v>-7.0240780000000003</c:v>
                </c:pt>
                <c:pt idx="28">
                  <c:v>-6.8961759999999996</c:v>
                </c:pt>
                <c:pt idx="29">
                  <c:v>-6.7483719999999998</c:v>
                </c:pt>
                <c:pt idx="30">
                  <c:v>-6.5927870000000004</c:v>
                </c:pt>
                <c:pt idx="31">
                  <c:v>-6.4338550000000003</c:v>
                </c:pt>
                <c:pt idx="32">
                  <c:v>-6.2796110000000001</c:v>
                </c:pt>
                <c:pt idx="33">
                  <c:v>-6.1326619999999998</c:v>
                </c:pt>
                <c:pt idx="34">
                  <c:v>-5.9972339999999997</c:v>
                </c:pt>
                <c:pt idx="35">
                  <c:v>-5.8742020000000004</c:v>
                </c:pt>
                <c:pt idx="36">
                  <c:v>-5.7652789999999996</c:v>
                </c:pt>
                <c:pt idx="37">
                  <c:v>-5.6702620000000001</c:v>
                </c:pt>
                <c:pt idx="38">
                  <c:v>-5.5894539999999999</c:v>
                </c:pt>
                <c:pt idx="39">
                  <c:v>-5.5221099999999996</c:v>
                </c:pt>
                <c:pt idx="40">
                  <c:v>-5.4678240000000002</c:v>
                </c:pt>
                <c:pt idx="41">
                  <c:v>-5.4256440000000001</c:v>
                </c:pt>
                <c:pt idx="42">
                  <c:v>-5.394857</c:v>
                </c:pt>
                <c:pt idx="43">
                  <c:v>-5.3744800000000001</c:v>
                </c:pt>
                <c:pt idx="44">
                  <c:v>-5.3637079999999999</c:v>
                </c:pt>
                <c:pt idx="45">
                  <c:v>-5.3616169999999999</c:v>
                </c:pt>
                <c:pt idx="46">
                  <c:v>-5.3674200000000001</c:v>
                </c:pt>
                <c:pt idx="47">
                  <c:v>-5.3802890000000003</c:v>
                </c:pt>
                <c:pt idx="48">
                  <c:v>-5.3995030000000002</c:v>
                </c:pt>
                <c:pt idx="49">
                  <c:v>-5.4243439999999996</c:v>
                </c:pt>
                <c:pt idx="50">
                  <c:v>-5.4541769999999996</c:v>
                </c:pt>
                <c:pt idx="51">
                  <c:v>-5.4883889999999997</c:v>
                </c:pt>
                <c:pt idx="52">
                  <c:v>-5.5264360000000003</c:v>
                </c:pt>
                <c:pt idx="53">
                  <c:v>-5.5678020000000004</c:v>
                </c:pt>
                <c:pt idx="54">
                  <c:v>-5.6120289999999997</c:v>
                </c:pt>
                <c:pt idx="55">
                  <c:v>-5.65869</c:v>
                </c:pt>
                <c:pt idx="56">
                  <c:v>-5.7074030000000002</c:v>
                </c:pt>
                <c:pt idx="57">
                  <c:v>-5.7578199999999997</c:v>
                </c:pt>
                <c:pt idx="58">
                  <c:v>-5.8096310000000004</c:v>
                </c:pt>
                <c:pt idx="59">
                  <c:v>-5.8625540000000003</c:v>
                </c:pt>
                <c:pt idx="60">
                  <c:v>-5.9163410000000001</c:v>
                </c:pt>
                <c:pt idx="61">
                  <c:v>-5.9707739999999996</c:v>
                </c:pt>
                <c:pt idx="62">
                  <c:v>-6.0256600000000002</c:v>
                </c:pt>
                <c:pt idx="63">
                  <c:v>-6.0808350000000004</c:v>
                </c:pt>
                <c:pt idx="64">
                  <c:v>-6.136158</c:v>
                </c:pt>
                <c:pt idx="65">
                  <c:v>-6.1915149999999999</c:v>
                </c:pt>
                <c:pt idx="66">
                  <c:v>-6.2468139999999996</c:v>
                </c:pt>
                <c:pt idx="67">
                  <c:v>-6.3019869999999996</c:v>
                </c:pt>
                <c:pt idx="68">
                  <c:v>-6.3569870000000002</c:v>
                </c:pt>
                <c:pt idx="69">
                  <c:v>-6.4117940000000004</c:v>
                </c:pt>
                <c:pt idx="70">
                  <c:v>-6.4664070000000002</c:v>
                </c:pt>
                <c:pt idx="71">
                  <c:v>-6.5208490000000001</c:v>
                </c:pt>
                <c:pt idx="72">
                  <c:v>-6.5751670000000004</c:v>
                </c:pt>
                <c:pt idx="73">
                  <c:v>-6.6294329999999997</c:v>
                </c:pt>
                <c:pt idx="74">
                  <c:v>-6.6837419999999996</c:v>
                </c:pt>
                <c:pt idx="75">
                  <c:v>-6.7382160000000004</c:v>
                </c:pt>
                <c:pt idx="76">
                  <c:v>-6.793005</c:v>
                </c:pt>
                <c:pt idx="77">
                  <c:v>-6.848287</c:v>
                </c:pt>
                <c:pt idx="78">
                  <c:v>-6.9042690000000002</c:v>
                </c:pt>
                <c:pt idx="79">
                  <c:v>-6.9611939999999999</c:v>
                </c:pt>
                <c:pt idx="80">
                  <c:v>-7.019336</c:v>
                </c:pt>
                <c:pt idx="81">
                  <c:v>-7.079008</c:v>
                </c:pt>
                <c:pt idx="82">
                  <c:v>-7.1405609999999999</c:v>
                </c:pt>
                <c:pt idx="83">
                  <c:v>-7.2043920000000004</c:v>
                </c:pt>
                <c:pt idx="84">
                  <c:v>-7.2709390000000003</c:v>
                </c:pt>
                <c:pt idx="85">
                  <c:v>-7.3406950000000002</c:v>
                </c:pt>
                <c:pt idx="86">
                  <c:v>-7.414199</c:v>
                </c:pt>
                <c:pt idx="87">
                  <c:v>-7.4920549999999997</c:v>
                </c:pt>
                <c:pt idx="88">
                  <c:v>-7.5749180000000003</c:v>
                </c:pt>
                <c:pt idx="89">
                  <c:v>-7.6635210000000002</c:v>
                </c:pt>
                <c:pt idx="90">
                  <c:v>-7.7586440000000003</c:v>
                </c:pt>
                <c:pt idx="91">
                  <c:v>-7.8611680000000002</c:v>
                </c:pt>
                <c:pt idx="92">
                  <c:v>-7.97201</c:v>
                </c:pt>
                <c:pt idx="93">
                  <c:v>-8.0922099999999997</c:v>
                </c:pt>
                <c:pt idx="94">
                  <c:v>-8.2228209999999997</c:v>
                </c:pt>
                <c:pt idx="95">
                  <c:v>-8.3650529999999996</c:v>
                </c:pt>
                <c:pt idx="96">
                  <c:v>-8.5200720000000008</c:v>
                </c:pt>
                <c:pt idx="97">
                  <c:v>-8.6892469999999999</c:v>
                </c:pt>
                <c:pt idx="98">
                  <c:v>-8.8737919999999999</c:v>
                </c:pt>
                <c:pt idx="99">
                  <c:v>-9.0751899999999992</c:v>
                </c:pt>
                <c:pt idx="100">
                  <c:v>-9.2945609999999999</c:v>
                </c:pt>
                <c:pt idx="101">
                  <c:v>-9.5333909999999999</c:v>
                </c:pt>
                <c:pt idx="102">
                  <c:v>-9.7924199999999999</c:v>
                </c:pt>
                <c:pt idx="103">
                  <c:v>-10.072889999999999</c:v>
                </c:pt>
                <c:pt idx="104">
                  <c:v>-10.37463</c:v>
                </c:pt>
                <c:pt idx="105">
                  <c:v>-10.69819</c:v>
                </c:pt>
                <c:pt idx="106">
                  <c:v>-11.041499999999999</c:v>
                </c:pt>
                <c:pt idx="107">
                  <c:v>-11.40371</c:v>
                </c:pt>
                <c:pt idx="108">
                  <c:v>-11.77932</c:v>
                </c:pt>
                <c:pt idx="109">
                  <c:v>-12.165100000000001</c:v>
                </c:pt>
                <c:pt idx="110">
                  <c:v>-12.550319999999999</c:v>
                </c:pt>
                <c:pt idx="111">
                  <c:v>-12.929130000000001</c:v>
                </c:pt>
                <c:pt idx="112">
                  <c:v>-13.28501</c:v>
                </c:pt>
                <c:pt idx="113">
                  <c:v>-13.61237</c:v>
                </c:pt>
                <c:pt idx="114">
                  <c:v>-13.893230000000001</c:v>
                </c:pt>
                <c:pt idx="115">
                  <c:v>-14.129849999999999</c:v>
                </c:pt>
                <c:pt idx="116">
                  <c:v>-14.31169</c:v>
                </c:pt>
                <c:pt idx="117">
                  <c:v>-14.45285</c:v>
                </c:pt>
                <c:pt idx="118">
                  <c:v>-14.55261</c:v>
                </c:pt>
                <c:pt idx="119">
                  <c:v>-14.625080000000001</c:v>
                </c:pt>
                <c:pt idx="120">
                  <c:v>-14.67113</c:v>
                </c:pt>
                <c:pt idx="121">
                  <c:v>-14.690939999999999</c:v>
                </c:pt>
                <c:pt idx="122">
                  <c:v>-14.68744</c:v>
                </c:pt>
                <c:pt idx="123">
                  <c:v>-14.655340000000001</c:v>
                </c:pt>
                <c:pt idx="124">
                  <c:v>-14.61253</c:v>
                </c:pt>
                <c:pt idx="125">
                  <c:v>-14.56339</c:v>
                </c:pt>
                <c:pt idx="126">
                  <c:v>-14.54</c:v>
                </c:pt>
                <c:pt idx="127">
                  <c:v>-14.55589</c:v>
                </c:pt>
                <c:pt idx="128">
                  <c:v>-14.64378</c:v>
                </c:pt>
                <c:pt idx="129">
                  <c:v>-14.81972</c:v>
                </c:pt>
                <c:pt idx="130">
                  <c:v>-15.11163</c:v>
                </c:pt>
                <c:pt idx="131">
                  <c:v>-15.539529999999999</c:v>
                </c:pt>
                <c:pt idx="132">
                  <c:v>-16.133890000000001</c:v>
                </c:pt>
                <c:pt idx="133">
                  <c:v>-16.92933</c:v>
                </c:pt>
                <c:pt idx="134">
                  <c:v>-17.973469999999999</c:v>
                </c:pt>
                <c:pt idx="135">
                  <c:v>-19.344149999999999</c:v>
                </c:pt>
                <c:pt idx="136">
                  <c:v>-21.09975</c:v>
                </c:pt>
                <c:pt idx="137">
                  <c:v>-23.49794</c:v>
                </c:pt>
                <c:pt idx="138">
                  <c:v>-25.92051</c:v>
                </c:pt>
                <c:pt idx="139">
                  <c:v>-26.650549999999999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5C37-4DAD-883A-24E6D5EBCF53}"/>
            </c:ext>
          </c:extLst>
        </c:ser>
        <c:ser>
          <c:idx val="7"/>
          <c:order val="4"/>
          <c:tx>
            <c:v>HSD bottom el. coarse</c:v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stress'!$AL$7:$AL$26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stress'!$AO$7:$AO$26</c:f>
              <c:numCache>
                <c:formatCode>General</c:formatCode>
                <c:ptCount val="20"/>
                <c:pt idx="0">
                  <c:v>1.8281389129529</c:v>
                </c:pt>
                <c:pt idx="1">
                  <c:v>-5.3657486435355404</c:v>
                </c:pt>
                <c:pt idx="2">
                  <c:v>-16.3675832805582</c:v>
                </c:pt>
                <c:pt idx="3">
                  <c:v>-15.9781164941445</c:v>
                </c:pt>
                <c:pt idx="4">
                  <c:v>-20.3866819358622</c:v>
                </c:pt>
                <c:pt idx="5">
                  <c:v>-24.4374974658759</c:v>
                </c:pt>
                <c:pt idx="6">
                  <c:v>-28.270981196257999</c:v>
                </c:pt>
                <c:pt idx="7">
                  <c:v>-32.303220308435897</c:v>
                </c:pt>
                <c:pt idx="8">
                  <c:v>-36.212655003674399</c:v>
                </c:pt>
                <c:pt idx="9">
                  <c:v>-39.6619435888448</c:v>
                </c:pt>
                <c:pt idx="10">
                  <c:v>-42.605978387378201</c:v>
                </c:pt>
                <c:pt idx="11">
                  <c:v>-45.212270881979599</c:v>
                </c:pt>
                <c:pt idx="12">
                  <c:v>-47.574054141881597</c:v>
                </c:pt>
                <c:pt idx="13">
                  <c:v>-50.2414728690853</c:v>
                </c:pt>
                <c:pt idx="14">
                  <c:v>-53.130706107119899</c:v>
                </c:pt>
                <c:pt idx="15">
                  <c:v>-59.017877025197997</c:v>
                </c:pt>
                <c:pt idx="16">
                  <c:v>-50.696242829309902</c:v>
                </c:pt>
                <c:pt idx="17">
                  <c:v>-23.4013393093094</c:v>
                </c:pt>
                <c:pt idx="18">
                  <c:v>-5.9538745374494502</c:v>
                </c:pt>
                <c:pt idx="19">
                  <c:v>0.49964792105793998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5C37-4DAD-883A-24E6D5EBCF53}"/>
            </c:ext>
          </c:extLst>
        </c:ser>
        <c:ser>
          <c:idx val="13"/>
          <c:order val="5"/>
          <c:tx>
            <c:v>HSD top el. coarse</c:v>
          </c:tx>
          <c:spPr>
            <a:ln w="19050" cap="rnd">
              <a:solidFill>
                <a:schemeClr val="accent1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stress'!$AL$7:$AL$26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stress'!$AP$7:$AP$26</c:f>
              <c:numCache>
                <c:formatCode>General</c:formatCode>
                <c:ptCount val="20"/>
                <c:pt idx="2">
                  <c:v>-10.964688501836701</c:v>
                </c:pt>
                <c:pt idx="3">
                  <c:v>-3.7793737647174601</c:v>
                </c:pt>
                <c:pt idx="4">
                  <c:v>-8.3020047632743506</c:v>
                </c:pt>
                <c:pt idx="5">
                  <c:v>-5.7368736611446298</c:v>
                </c:pt>
                <c:pt idx="6">
                  <c:v>-5.2826618745800804</c:v>
                </c:pt>
                <c:pt idx="7">
                  <c:v>-5.8876363372683</c:v>
                </c:pt>
                <c:pt idx="8">
                  <c:v>-6.6465556576013203</c:v>
                </c:pt>
                <c:pt idx="9">
                  <c:v>-7.2779082893244098</c:v>
                </c:pt>
                <c:pt idx="10">
                  <c:v>-7.7408924918652504</c:v>
                </c:pt>
                <c:pt idx="11">
                  <c:v>-8.1145920813057906</c:v>
                </c:pt>
                <c:pt idx="12">
                  <c:v>-8.7150258206416709</c:v>
                </c:pt>
                <c:pt idx="13">
                  <c:v>-10.8837020604633</c:v>
                </c:pt>
                <c:pt idx="14">
                  <c:v>-16.636473220689201</c:v>
                </c:pt>
                <c:pt idx="15">
                  <c:v>-13.8620785474857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5C37-4DAD-883A-24E6D5EBCF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6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 [MPa]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667361111111108"/>
          <c:y val="2.8630208333333334E-2"/>
          <c:w val="0.76659722222222226"/>
          <c:h val="0.842775694444444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'hor distribution of stress'!$Z$5</c:f>
              <c:strCache>
                <c:ptCount val="1"/>
                <c:pt idx="0">
                  <c:v>Linear el. 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'hor distribution of stress'!$V$7:$V$27</c:f>
              <c:numCache>
                <c:formatCode>General</c:formatCode>
                <c:ptCount val="21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  <c:pt idx="14">
                  <c:v>42000</c:v>
                </c:pt>
                <c:pt idx="15">
                  <c:v>45000</c:v>
                </c:pt>
                <c:pt idx="16">
                  <c:v>48000</c:v>
                </c:pt>
                <c:pt idx="17">
                  <c:v>51000</c:v>
                </c:pt>
                <c:pt idx="18">
                  <c:v>54000</c:v>
                </c:pt>
                <c:pt idx="19">
                  <c:v>57000</c:v>
                </c:pt>
                <c:pt idx="20">
                  <c:v>60000</c:v>
                </c:pt>
              </c:numCache>
            </c:numRef>
          </c:xVal>
          <c:yVal>
            <c:numRef>
              <c:f>'hor distribution of stress'!$Z$7:$Z$27</c:f>
              <c:numCache>
                <c:formatCode>General</c:formatCode>
                <c:ptCount val="21"/>
                <c:pt idx="0">
                  <c:v>-3.486459</c:v>
                </c:pt>
                <c:pt idx="1">
                  <c:v>-9.7499079999999996</c:v>
                </c:pt>
                <c:pt idx="2">
                  <c:v>-20.683479999999999</c:v>
                </c:pt>
                <c:pt idx="3">
                  <c:v>-28.659590000000001</c:v>
                </c:pt>
                <c:pt idx="4">
                  <c:v>-28.248460000000001</c:v>
                </c:pt>
                <c:pt idx="5">
                  <c:v>-22.113910000000001</c:v>
                </c:pt>
                <c:pt idx="6">
                  <c:v>-22.04326</c:v>
                </c:pt>
                <c:pt idx="7">
                  <c:v>-19.923870000000001</c:v>
                </c:pt>
                <c:pt idx="8">
                  <c:v>-14.527570000000001</c:v>
                </c:pt>
                <c:pt idx="9">
                  <c:v>-7.3442100000000003</c:v>
                </c:pt>
                <c:pt idx="10">
                  <c:v>0.61263500000000004</c:v>
                </c:pt>
                <c:pt idx="11">
                  <c:v>8.1972869999999993</c:v>
                </c:pt>
                <c:pt idx="12">
                  <c:v>13.30358</c:v>
                </c:pt>
                <c:pt idx="13">
                  <c:v>17.563510000000001</c:v>
                </c:pt>
                <c:pt idx="14">
                  <c:v>32.93515</c:v>
                </c:pt>
                <c:pt idx="15">
                  <c:v>41.24</c:v>
                </c:pt>
                <c:pt idx="16">
                  <c:v>35.225720000000003</c:v>
                </c:pt>
                <c:pt idx="17">
                  <c:v>25.31099</c:v>
                </c:pt>
                <c:pt idx="18">
                  <c:v>15.05786</c:v>
                </c:pt>
                <c:pt idx="19">
                  <c:v>7.3791570000000002</c:v>
                </c:pt>
                <c:pt idx="20">
                  <c:v>3.3330009999999999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BE5B-430B-92BE-626CD1B3F894}"/>
            </c:ext>
          </c:extLst>
        </c:ser>
        <c:ser>
          <c:idx val="2"/>
          <c:order val="1"/>
          <c:tx>
            <c:strRef>
              <c:f>'hor distribution of stress'!$T$5</c:f>
              <c:strCache>
                <c:ptCount val="1"/>
                <c:pt idx="0">
                  <c:v>Linear el. semi-coarse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'hor distribution of stress'!$P$7:$P$67</c:f>
              <c:numCache>
                <c:formatCode>General</c:formatCode>
                <c:ptCount val="6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</c:numCache>
            </c:numRef>
          </c:xVal>
          <c:yVal>
            <c:numRef>
              <c:f>'hor distribution of stress'!$T$7:$T$67</c:f>
              <c:numCache>
                <c:formatCode>General</c:formatCode>
                <c:ptCount val="61"/>
                <c:pt idx="0">
                  <c:v>8.6710899999999994E-2</c:v>
                </c:pt>
                <c:pt idx="1">
                  <c:v>-0.69303199999999998</c:v>
                </c:pt>
                <c:pt idx="2">
                  <c:v>-2.7431450000000002</c:v>
                </c:pt>
                <c:pt idx="3">
                  <c:v>-5.534751</c:v>
                </c:pt>
                <c:pt idx="4">
                  <c:v>-9.0004100000000005</c:v>
                </c:pt>
                <c:pt idx="5">
                  <c:v>-17.284690000000001</c:v>
                </c:pt>
                <c:pt idx="6">
                  <c:v>-24.159269999999999</c:v>
                </c:pt>
                <c:pt idx="7">
                  <c:v>-24.920200000000001</c:v>
                </c:pt>
                <c:pt idx="8">
                  <c:v>-27.297799999999999</c:v>
                </c:pt>
                <c:pt idx="9">
                  <c:v>-31.0748</c:v>
                </c:pt>
                <c:pt idx="10">
                  <c:v>-33.972029999999997</c:v>
                </c:pt>
                <c:pt idx="11">
                  <c:v>-34.088799999999999</c:v>
                </c:pt>
                <c:pt idx="12">
                  <c:v>-30.771740000000001</c:v>
                </c:pt>
                <c:pt idx="13">
                  <c:v>-25.852319999999999</c:v>
                </c:pt>
                <c:pt idx="14">
                  <c:v>-22.192710000000002</c:v>
                </c:pt>
                <c:pt idx="15">
                  <c:v>-21.041730000000001</c:v>
                </c:pt>
                <c:pt idx="16">
                  <c:v>-21.366669999999999</c:v>
                </c:pt>
                <c:pt idx="17">
                  <c:v>-21.88533</c:v>
                </c:pt>
                <c:pt idx="18">
                  <c:v>-22.099460000000001</c:v>
                </c:pt>
                <c:pt idx="19">
                  <c:v>-21.86722</c:v>
                </c:pt>
                <c:pt idx="20">
                  <c:v>-21.177630000000001</c:v>
                </c:pt>
                <c:pt idx="21">
                  <c:v>-20.06972</c:v>
                </c:pt>
                <c:pt idx="22">
                  <c:v>-18.596170000000001</c:v>
                </c:pt>
                <c:pt idx="23">
                  <c:v>-16.810220000000001</c:v>
                </c:pt>
                <c:pt idx="24">
                  <c:v>-14.761670000000001</c:v>
                </c:pt>
                <c:pt idx="25">
                  <c:v>-12.49663</c:v>
                </c:pt>
                <c:pt idx="26">
                  <c:v>-10.058619999999999</c:v>
                </c:pt>
                <c:pt idx="27">
                  <c:v>-7.4900469999999997</c:v>
                </c:pt>
                <c:pt idx="28">
                  <c:v>-4.8337029999999999</c:v>
                </c:pt>
                <c:pt idx="29">
                  <c:v>-2.1343139999999998</c:v>
                </c:pt>
                <c:pt idx="30">
                  <c:v>0.55981999999999998</c:v>
                </c:pt>
                <c:pt idx="31">
                  <c:v>3.1950720000000001</c:v>
                </c:pt>
                <c:pt idx="32">
                  <c:v>5.7106779999999997</c:v>
                </c:pt>
                <c:pt idx="33">
                  <c:v>8.0373549999999998</c:v>
                </c:pt>
                <c:pt idx="34">
                  <c:v>10.09768</c:v>
                </c:pt>
                <c:pt idx="35">
                  <c:v>11.811859999999999</c:v>
                </c:pt>
                <c:pt idx="36">
                  <c:v>13.116239999999999</c:v>
                </c:pt>
                <c:pt idx="37">
                  <c:v>14.01469</c:v>
                </c:pt>
                <c:pt idx="38">
                  <c:v>14.69337</c:v>
                </c:pt>
                <c:pt idx="39">
                  <c:v>15.841150000000001</c:v>
                </c:pt>
                <c:pt idx="40">
                  <c:v>19.286349999999999</c:v>
                </c:pt>
                <c:pt idx="41">
                  <c:v>19.286349999999999</c:v>
                </c:pt>
                <c:pt idx="42">
                  <c:v>26.587810000000001</c:v>
                </c:pt>
                <c:pt idx="43">
                  <c:v>36.1036</c:v>
                </c:pt>
                <c:pt idx="44">
                  <c:v>43.778149999999997</c:v>
                </c:pt>
                <c:pt idx="45">
                  <c:v>46.828470000000003</c:v>
                </c:pt>
                <c:pt idx="46">
                  <c:v>45.95214</c:v>
                </c:pt>
                <c:pt idx="47">
                  <c:v>43.859920000000002</c:v>
                </c:pt>
                <c:pt idx="48">
                  <c:v>44.330039999999997</c:v>
                </c:pt>
                <c:pt idx="49">
                  <c:v>45.282789999999999</c:v>
                </c:pt>
                <c:pt idx="50">
                  <c:v>33.58343</c:v>
                </c:pt>
                <c:pt idx="51">
                  <c:v>20.741209999999999</c:v>
                </c:pt>
                <c:pt idx="52">
                  <c:v>17.182490000000001</c:v>
                </c:pt>
                <c:pt idx="53">
                  <c:v>14.83597</c:v>
                </c:pt>
                <c:pt idx="54">
                  <c:v>12.94787</c:v>
                </c:pt>
                <c:pt idx="55">
                  <c:v>11.092689999999999</c:v>
                </c:pt>
                <c:pt idx="56">
                  <c:v>9.1474130000000002</c:v>
                </c:pt>
                <c:pt idx="57">
                  <c:v>7.0706199999999999</c:v>
                </c:pt>
                <c:pt idx="58">
                  <c:v>4.8725649999999998</c:v>
                </c:pt>
                <c:pt idx="59">
                  <c:v>2.6389399999999998</c:v>
                </c:pt>
                <c:pt idx="60">
                  <c:v>0.79318900000000003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BE5B-430B-92BE-626CD1B3F894}"/>
            </c:ext>
          </c:extLst>
        </c:ser>
        <c:ser>
          <c:idx val="4"/>
          <c:order val="2"/>
          <c:tx>
            <c:strRef>
              <c:f>'hor distribution of stress'!$K$5</c:f>
              <c:strCache>
                <c:ptCount val="1"/>
                <c:pt idx="0">
                  <c:v>Linear bottom el. fine</c:v>
                </c:pt>
              </c:strCache>
            </c:strRef>
          </c:tx>
          <c:spPr>
            <a:ln w="19050" cap="rnd" cmpd="sng">
              <a:solidFill>
                <a:schemeClr val="tx1">
                  <a:lumMod val="95000"/>
                  <a:lumOff val="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stress'!$J$7:$J$207</c:f>
              <c:numCache>
                <c:formatCode>General</c:formatCode>
                <c:ptCount val="201"/>
                <c:pt idx="0">
                  <c:v>150</c:v>
                </c:pt>
                <c:pt idx="1">
                  <c:v>450</c:v>
                </c:pt>
                <c:pt idx="2">
                  <c:v>750</c:v>
                </c:pt>
                <c:pt idx="3">
                  <c:v>1050</c:v>
                </c:pt>
                <c:pt idx="4">
                  <c:v>1350</c:v>
                </c:pt>
                <c:pt idx="5">
                  <c:v>1650</c:v>
                </c:pt>
                <c:pt idx="6">
                  <c:v>1950</c:v>
                </c:pt>
                <c:pt idx="7">
                  <c:v>2250</c:v>
                </c:pt>
                <c:pt idx="8">
                  <c:v>2550</c:v>
                </c:pt>
                <c:pt idx="9">
                  <c:v>2850</c:v>
                </c:pt>
                <c:pt idx="10">
                  <c:v>3150</c:v>
                </c:pt>
                <c:pt idx="11">
                  <c:v>3450</c:v>
                </c:pt>
                <c:pt idx="12">
                  <c:v>3750</c:v>
                </c:pt>
                <c:pt idx="13">
                  <c:v>4050</c:v>
                </c:pt>
                <c:pt idx="14">
                  <c:v>4350</c:v>
                </c:pt>
                <c:pt idx="15">
                  <c:v>4650</c:v>
                </c:pt>
                <c:pt idx="16">
                  <c:v>4950</c:v>
                </c:pt>
                <c:pt idx="17">
                  <c:v>5250</c:v>
                </c:pt>
                <c:pt idx="18">
                  <c:v>5550</c:v>
                </c:pt>
                <c:pt idx="19">
                  <c:v>5850</c:v>
                </c:pt>
                <c:pt idx="20">
                  <c:v>6150</c:v>
                </c:pt>
                <c:pt idx="21">
                  <c:v>6450</c:v>
                </c:pt>
                <c:pt idx="22">
                  <c:v>6750</c:v>
                </c:pt>
                <c:pt idx="23">
                  <c:v>7050</c:v>
                </c:pt>
                <c:pt idx="24">
                  <c:v>7350</c:v>
                </c:pt>
                <c:pt idx="25">
                  <c:v>7650</c:v>
                </c:pt>
                <c:pt idx="26">
                  <c:v>7950</c:v>
                </c:pt>
                <c:pt idx="27">
                  <c:v>8250</c:v>
                </c:pt>
                <c:pt idx="28">
                  <c:v>8550</c:v>
                </c:pt>
                <c:pt idx="29">
                  <c:v>8850</c:v>
                </c:pt>
                <c:pt idx="30">
                  <c:v>9150</c:v>
                </c:pt>
                <c:pt idx="31">
                  <c:v>9450</c:v>
                </c:pt>
                <c:pt idx="32">
                  <c:v>9750</c:v>
                </c:pt>
                <c:pt idx="33">
                  <c:v>10050</c:v>
                </c:pt>
                <c:pt idx="34">
                  <c:v>10350</c:v>
                </c:pt>
                <c:pt idx="35">
                  <c:v>10650</c:v>
                </c:pt>
                <c:pt idx="36">
                  <c:v>10950</c:v>
                </c:pt>
                <c:pt idx="37">
                  <c:v>11250</c:v>
                </c:pt>
                <c:pt idx="38">
                  <c:v>11550</c:v>
                </c:pt>
                <c:pt idx="39">
                  <c:v>11850</c:v>
                </c:pt>
                <c:pt idx="40">
                  <c:v>12150</c:v>
                </c:pt>
                <c:pt idx="41">
                  <c:v>12450</c:v>
                </c:pt>
                <c:pt idx="42">
                  <c:v>12750</c:v>
                </c:pt>
                <c:pt idx="43">
                  <c:v>13050</c:v>
                </c:pt>
                <c:pt idx="44">
                  <c:v>13350</c:v>
                </c:pt>
                <c:pt idx="45">
                  <c:v>13650</c:v>
                </c:pt>
                <c:pt idx="46">
                  <c:v>13950</c:v>
                </c:pt>
                <c:pt idx="47">
                  <c:v>14250</c:v>
                </c:pt>
                <c:pt idx="48">
                  <c:v>14550</c:v>
                </c:pt>
                <c:pt idx="49">
                  <c:v>14850</c:v>
                </c:pt>
                <c:pt idx="50">
                  <c:v>15150</c:v>
                </c:pt>
                <c:pt idx="51">
                  <c:v>15450</c:v>
                </c:pt>
                <c:pt idx="52">
                  <c:v>15750</c:v>
                </c:pt>
                <c:pt idx="53">
                  <c:v>16050</c:v>
                </c:pt>
                <c:pt idx="54">
                  <c:v>16350</c:v>
                </c:pt>
                <c:pt idx="55">
                  <c:v>16650</c:v>
                </c:pt>
                <c:pt idx="56">
                  <c:v>16950</c:v>
                </c:pt>
                <c:pt idx="57">
                  <c:v>17250</c:v>
                </c:pt>
                <c:pt idx="58">
                  <c:v>17550</c:v>
                </c:pt>
                <c:pt idx="59">
                  <c:v>17850</c:v>
                </c:pt>
                <c:pt idx="60">
                  <c:v>18150</c:v>
                </c:pt>
                <c:pt idx="61">
                  <c:v>18450</c:v>
                </c:pt>
                <c:pt idx="62">
                  <c:v>18750</c:v>
                </c:pt>
                <c:pt idx="63">
                  <c:v>19050</c:v>
                </c:pt>
                <c:pt idx="64">
                  <c:v>19350</c:v>
                </c:pt>
                <c:pt idx="65">
                  <c:v>19650</c:v>
                </c:pt>
                <c:pt idx="66">
                  <c:v>19950</c:v>
                </c:pt>
                <c:pt idx="67">
                  <c:v>20250</c:v>
                </c:pt>
                <c:pt idx="68">
                  <c:v>20550</c:v>
                </c:pt>
                <c:pt idx="69">
                  <c:v>20850</c:v>
                </c:pt>
                <c:pt idx="70">
                  <c:v>21150</c:v>
                </c:pt>
                <c:pt idx="71">
                  <c:v>21450</c:v>
                </c:pt>
                <c:pt idx="72">
                  <c:v>21750</c:v>
                </c:pt>
                <c:pt idx="73">
                  <c:v>22050</c:v>
                </c:pt>
                <c:pt idx="74">
                  <c:v>22350</c:v>
                </c:pt>
                <c:pt idx="75">
                  <c:v>22650</c:v>
                </c:pt>
                <c:pt idx="76">
                  <c:v>22950</c:v>
                </c:pt>
                <c:pt idx="77">
                  <c:v>23250</c:v>
                </c:pt>
                <c:pt idx="78">
                  <c:v>23550</c:v>
                </c:pt>
                <c:pt idx="79">
                  <c:v>23850</c:v>
                </c:pt>
                <c:pt idx="80">
                  <c:v>24150</c:v>
                </c:pt>
                <c:pt idx="81">
                  <c:v>24450</c:v>
                </c:pt>
                <c:pt idx="82">
                  <c:v>24750</c:v>
                </c:pt>
                <c:pt idx="83">
                  <c:v>25050</c:v>
                </c:pt>
                <c:pt idx="84">
                  <c:v>25350</c:v>
                </c:pt>
                <c:pt idx="85">
                  <c:v>25650</c:v>
                </c:pt>
                <c:pt idx="86">
                  <c:v>25950</c:v>
                </c:pt>
                <c:pt idx="87">
                  <c:v>26250</c:v>
                </c:pt>
                <c:pt idx="88">
                  <c:v>26550</c:v>
                </c:pt>
                <c:pt idx="89">
                  <c:v>26850</c:v>
                </c:pt>
                <c:pt idx="90">
                  <c:v>27150</c:v>
                </c:pt>
                <c:pt idx="91">
                  <c:v>27450</c:v>
                </c:pt>
                <c:pt idx="92">
                  <c:v>27750</c:v>
                </c:pt>
                <c:pt idx="93">
                  <c:v>28050</c:v>
                </c:pt>
                <c:pt idx="94">
                  <c:v>28350</c:v>
                </c:pt>
                <c:pt idx="95">
                  <c:v>28650</c:v>
                </c:pt>
                <c:pt idx="96">
                  <c:v>28950</c:v>
                </c:pt>
                <c:pt idx="97">
                  <c:v>29250</c:v>
                </c:pt>
                <c:pt idx="98">
                  <c:v>29550</c:v>
                </c:pt>
                <c:pt idx="99">
                  <c:v>29850</c:v>
                </c:pt>
                <c:pt idx="100">
                  <c:v>30150</c:v>
                </c:pt>
                <c:pt idx="101">
                  <c:v>30450</c:v>
                </c:pt>
                <c:pt idx="102">
                  <c:v>30750</c:v>
                </c:pt>
                <c:pt idx="103">
                  <c:v>31050</c:v>
                </c:pt>
                <c:pt idx="104">
                  <c:v>31350</c:v>
                </c:pt>
                <c:pt idx="105">
                  <c:v>31650</c:v>
                </c:pt>
                <c:pt idx="106">
                  <c:v>31950</c:v>
                </c:pt>
                <c:pt idx="107">
                  <c:v>32250</c:v>
                </c:pt>
                <c:pt idx="108">
                  <c:v>32550</c:v>
                </c:pt>
                <c:pt idx="109">
                  <c:v>32850</c:v>
                </c:pt>
                <c:pt idx="110">
                  <c:v>33150</c:v>
                </c:pt>
                <c:pt idx="111">
                  <c:v>33450</c:v>
                </c:pt>
                <c:pt idx="112">
                  <c:v>33750</c:v>
                </c:pt>
                <c:pt idx="113">
                  <c:v>34050</c:v>
                </c:pt>
                <c:pt idx="114">
                  <c:v>34350</c:v>
                </c:pt>
                <c:pt idx="115">
                  <c:v>34650</c:v>
                </c:pt>
                <c:pt idx="116">
                  <c:v>34950</c:v>
                </c:pt>
                <c:pt idx="117">
                  <c:v>35250</c:v>
                </c:pt>
                <c:pt idx="118">
                  <c:v>35550</c:v>
                </c:pt>
                <c:pt idx="119">
                  <c:v>35850</c:v>
                </c:pt>
                <c:pt idx="120">
                  <c:v>36150</c:v>
                </c:pt>
                <c:pt idx="121">
                  <c:v>36450</c:v>
                </c:pt>
                <c:pt idx="122">
                  <c:v>36750</c:v>
                </c:pt>
                <c:pt idx="123">
                  <c:v>37050</c:v>
                </c:pt>
                <c:pt idx="124">
                  <c:v>37350</c:v>
                </c:pt>
                <c:pt idx="125">
                  <c:v>37650</c:v>
                </c:pt>
                <c:pt idx="126">
                  <c:v>37950</c:v>
                </c:pt>
                <c:pt idx="127">
                  <c:v>38250</c:v>
                </c:pt>
                <c:pt idx="128">
                  <c:v>38550</c:v>
                </c:pt>
                <c:pt idx="129">
                  <c:v>38850</c:v>
                </c:pt>
                <c:pt idx="130">
                  <c:v>39150</c:v>
                </c:pt>
                <c:pt idx="131">
                  <c:v>39450</c:v>
                </c:pt>
                <c:pt idx="132">
                  <c:v>39750</c:v>
                </c:pt>
                <c:pt idx="133">
                  <c:v>40050</c:v>
                </c:pt>
                <c:pt idx="134">
                  <c:v>40350</c:v>
                </c:pt>
                <c:pt idx="135">
                  <c:v>40650</c:v>
                </c:pt>
                <c:pt idx="136">
                  <c:v>40950</c:v>
                </c:pt>
                <c:pt idx="137">
                  <c:v>41250</c:v>
                </c:pt>
                <c:pt idx="138">
                  <c:v>41550</c:v>
                </c:pt>
                <c:pt idx="139">
                  <c:v>41850</c:v>
                </c:pt>
                <c:pt idx="140">
                  <c:v>42150</c:v>
                </c:pt>
                <c:pt idx="141">
                  <c:v>42450</c:v>
                </c:pt>
                <c:pt idx="142">
                  <c:v>42750</c:v>
                </c:pt>
                <c:pt idx="143">
                  <c:v>43050</c:v>
                </c:pt>
                <c:pt idx="144">
                  <c:v>43350</c:v>
                </c:pt>
                <c:pt idx="145">
                  <c:v>43650</c:v>
                </c:pt>
                <c:pt idx="146">
                  <c:v>43950</c:v>
                </c:pt>
                <c:pt idx="147">
                  <c:v>44250</c:v>
                </c:pt>
                <c:pt idx="148">
                  <c:v>44550</c:v>
                </c:pt>
                <c:pt idx="149">
                  <c:v>44850</c:v>
                </c:pt>
                <c:pt idx="150">
                  <c:v>45150</c:v>
                </c:pt>
                <c:pt idx="151">
                  <c:v>45450</c:v>
                </c:pt>
                <c:pt idx="152">
                  <c:v>45750</c:v>
                </c:pt>
                <c:pt idx="153">
                  <c:v>46050</c:v>
                </c:pt>
                <c:pt idx="154">
                  <c:v>46350</c:v>
                </c:pt>
                <c:pt idx="155">
                  <c:v>46650</c:v>
                </c:pt>
                <c:pt idx="156">
                  <c:v>46950</c:v>
                </c:pt>
                <c:pt idx="157">
                  <c:v>47250</c:v>
                </c:pt>
                <c:pt idx="158">
                  <c:v>47550</c:v>
                </c:pt>
                <c:pt idx="159">
                  <c:v>47850</c:v>
                </c:pt>
                <c:pt idx="160">
                  <c:v>48150</c:v>
                </c:pt>
                <c:pt idx="161">
                  <c:v>48450</c:v>
                </c:pt>
                <c:pt idx="162">
                  <c:v>48750</c:v>
                </c:pt>
                <c:pt idx="163">
                  <c:v>49050</c:v>
                </c:pt>
                <c:pt idx="164">
                  <c:v>49350</c:v>
                </c:pt>
                <c:pt idx="165">
                  <c:v>49650</c:v>
                </c:pt>
                <c:pt idx="166">
                  <c:v>49950</c:v>
                </c:pt>
                <c:pt idx="167">
                  <c:v>50250</c:v>
                </c:pt>
                <c:pt idx="168">
                  <c:v>50550</c:v>
                </c:pt>
                <c:pt idx="169">
                  <c:v>50850</c:v>
                </c:pt>
                <c:pt idx="170">
                  <c:v>51150</c:v>
                </c:pt>
                <c:pt idx="171">
                  <c:v>51450</c:v>
                </c:pt>
                <c:pt idx="172">
                  <c:v>51750</c:v>
                </c:pt>
                <c:pt idx="173">
                  <c:v>52050</c:v>
                </c:pt>
                <c:pt idx="174">
                  <c:v>52350</c:v>
                </c:pt>
                <c:pt idx="175">
                  <c:v>52650</c:v>
                </c:pt>
                <c:pt idx="176">
                  <c:v>52950</c:v>
                </c:pt>
                <c:pt idx="177">
                  <c:v>53250</c:v>
                </c:pt>
                <c:pt idx="178">
                  <c:v>53550</c:v>
                </c:pt>
                <c:pt idx="179">
                  <c:v>53850</c:v>
                </c:pt>
                <c:pt idx="180">
                  <c:v>54150</c:v>
                </c:pt>
                <c:pt idx="181">
                  <c:v>54450</c:v>
                </c:pt>
                <c:pt idx="182">
                  <c:v>54750</c:v>
                </c:pt>
                <c:pt idx="183">
                  <c:v>55050</c:v>
                </c:pt>
                <c:pt idx="184">
                  <c:v>55350</c:v>
                </c:pt>
                <c:pt idx="185">
                  <c:v>55650</c:v>
                </c:pt>
                <c:pt idx="186">
                  <c:v>55950</c:v>
                </c:pt>
                <c:pt idx="187">
                  <c:v>56250</c:v>
                </c:pt>
                <c:pt idx="188">
                  <c:v>56550</c:v>
                </c:pt>
                <c:pt idx="189">
                  <c:v>56850</c:v>
                </c:pt>
                <c:pt idx="190">
                  <c:v>57150</c:v>
                </c:pt>
                <c:pt idx="191">
                  <c:v>57450</c:v>
                </c:pt>
                <c:pt idx="192">
                  <c:v>57750</c:v>
                </c:pt>
                <c:pt idx="193">
                  <c:v>58050</c:v>
                </c:pt>
                <c:pt idx="194">
                  <c:v>58350</c:v>
                </c:pt>
                <c:pt idx="195">
                  <c:v>58650</c:v>
                </c:pt>
                <c:pt idx="196">
                  <c:v>58950</c:v>
                </c:pt>
                <c:pt idx="197">
                  <c:v>59250</c:v>
                </c:pt>
                <c:pt idx="198">
                  <c:v>59550</c:v>
                </c:pt>
                <c:pt idx="199">
                  <c:v>59850</c:v>
                </c:pt>
                <c:pt idx="200">
                  <c:v>60000</c:v>
                </c:pt>
              </c:numCache>
            </c:numRef>
          </c:xVal>
          <c:yVal>
            <c:numRef>
              <c:f>'hor distribution of stress'!$K$7:$K$206</c:f>
              <c:numCache>
                <c:formatCode>General</c:formatCode>
                <c:ptCount val="200"/>
                <c:pt idx="0">
                  <c:v>0.52273400000000003</c:v>
                </c:pt>
                <c:pt idx="1">
                  <c:v>0.58946399999999999</c:v>
                </c:pt>
                <c:pt idx="2">
                  <c:v>0.24979100000000001</c:v>
                </c:pt>
                <c:pt idx="3">
                  <c:v>-0.174903</c:v>
                </c:pt>
                <c:pt idx="4">
                  <c:v>-0.64832299999999998</c:v>
                </c:pt>
                <c:pt idx="5">
                  <c:v>-1.151789</c:v>
                </c:pt>
                <c:pt idx="6">
                  <c:v>-1.6765330000000001</c:v>
                </c:pt>
                <c:pt idx="7">
                  <c:v>-2.2183890000000002</c:v>
                </c:pt>
                <c:pt idx="8">
                  <c:v>-2.7766380000000002</c:v>
                </c:pt>
                <c:pt idx="9">
                  <c:v>-3.3526799999999999</c:v>
                </c:pt>
                <c:pt idx="10">
                  <c:v>-3.9507949999999998</c:v>
                </c:pt>
                <c:pt idx="11">
                  <c:v>-4.5774239999999997</c:v>
                </c:pt>
                <c:pt idx="12">
                  <c:v>-5.2448810000000003</c:v>
                </c:pt>
                <c:pt idx="13">
                  <c:v>-5.9710789999999996</c:v>
                </c:pt>
                <c:pt idx="14">
                  <c:v>-6.7932810000000003</c:v>
                </c:pt>
                <c:pt idx="15">
                  <c:v>-7.77644</c:v>
                </c:pt>
                <c:pt idx="16">
                  <c:v>-9.0640129999999992</c:v>
                </c:pt>
                <c:pt idx="17">
                  <c:v>-11.10567</c:v>
                </c:pt>
                <c:pt idx="18">
                  <c:v>-14.77378</c:v>
                </c:pt>
                <c:pt idx="19">
                  <c:v>-35.223590000000002</c:v>
                </c:pt>
                <c:pt idx="20">
                  <c:v>-14.916449999999999</c:v>
                </c:pt>
                <c:pt idx="21">
                  <c:v>-8.7398199999999999</c:v>
                </c:pt>
                <c:pt idx="22">
                  <c:v>-10.56535</c:v>
                </c:pt>
                <c:pt idx="23">
                  <c:v>-11.43276</c:v>
                </c:pt>
                <c:pt idx="24">
                  <c:v>-12.459899999999999</c:v>
                </c:pt>
                <c:pt idx="25">
                  <c:v>-13.43163</c:v>
                </c:pt>
                <c:pt idx="26">
                  <c:v>-14.384589999999999</c:v>
                </c:pt>
                <c:pt idx="27">
                  <c:v>-15.30391</c:v>
                </c:pt>
                <c:pt idx="28">
                  <c:v>-16.183969999999999</c:v>
                </c:pt>
                <c:pt idx="29">
                  <c:v>-17.01492</c:v>
                </c:pt>
                <c:pt idx="30">
                  <c:v>-17.785119999999999</c:v>
                </c:pt>
                <c:pt idx="31">
                  <c:v>-18.479120000000002</c:v>
                </c:pt>
                <c:pt idx="32">
                  <c:v>-19.0763</c:v>
                </c:pt>
                <c:pt idx="33">
                  <c:v>-19.54984</c:v>
                </c:pt>
                <c:pt idx="34">
                  <c:v>-19.86711</c:v>
                </c:pt>
                <c:pt idx="35">
                  <c:v>-19.99277</c:v>
                </c:pt>
                <c:pt idx="36">
                  <c:v>-19.89471</c:v>
                </c:pt>
                <c:pt idx="37">
                  <c:v>-19.552849999999999</c:v>
                </c:pt>
                <c:pt idx="38">
                  <c:v>-18.967929999999999</c:v>
                </c:pt>
                <c:pt idx="39">
                  <c:v>-18.167760000000001</c:v>
                </c:pt>
                <c:pt idx="40">
                  <c:v>-17.20692</c:v>
                </c:pt>
                <c:pt idx="41">
                  <c:v>-16.159680000000002</c:v>
                </c:pt>
                <c:pt idx="42">
                  <c:v>-15.10703</c:v>
                </c:pt>
                <c:pt idx="43">
                  <c:v>-14.12276</c:v>
                </c:pt>
                <c:pt idx="44">
                  <c:v>-13.262169999999999</c:v>
                </c:pt>
                <c:pt idx="45">
                  <c:v>-12.557119999999999</c:v>
                </c:pt>
                <c:pt idx="46">
                  <c:v>-12.016719999999999</c:v>
                </c:pt>
                <c:pt idx="47">
                  <c:v>-11.63255</c:v>
                </c:pt>
                <c:pt idx="48">
                  <c:v>-11.385120000000001</c:v>
                </c:pt>
                <c:pt idx="49">
                  <c:v>-11.25005</c:v>
                </c:pt>
                <c:pt idx="50">
                  <c:v>-11.20234</c:v>
                </c:pt>
                <c:pt idx="51">
                  <c:v>-11.21903</c:v>
                </c:pt>
                <c:pt idx="52">
                  <c:v>-11.28035</c:v>
                </c:pt>
                <c:pt idx="53">
                  <c:v>-11.370039999999999</c:v>
                </c:pt>
                <c:pt idx="54">
                  <c:v>-11.475070000000001</c:v>
                </c:pt>
                <c:pt idx="55">
                  <c:v>-11.58526</c:v>
                </c:pt>
                <c:pt idx="56">
                  <c:v>-11.69276</c:v>
                </c:pt>
                <c:pt idx="57">
                  <c:v>-11.79166</c:v>
                </c:pt>
                <c:pt idx="58">
                  <c:v>-11.87753</c:v>
                </c:pt>
                <c:pt idx="59">
                  <c:v>-11.947139999999999</c:v>
                </c:pt>
                <c:pt idx="60">
                  <c:v>-11.99821</c:v>
                </c:pt>
                <c:pt idx="61">
                  <c:v>-12.02914</c:v>
                </c:pt>
                <c:pt idx="62">
                  <c:v>-12.03894</c:v>
                </c:pt>
                <c:pt idx="63">
                  <c:v>-12.02702</c:v>
                </c:pt>
                <c:pt idx="64">
                  <c:v>-11.993119999999999</c:v>
                </c:pt>
                <c:pt idx="65">
                  <c:v>-11.93727</c:v>
                </c:pt>
                <c:pt idx="66">
                  <c:v>-11.85966</c:v>
                </c:pt>
                <c:pt idx="67">
                  <c:v>-11.76065</c:v>
                </c:pt>
                <c:pt idx="68">
                  <c:v>-11.64072</c:v>
                </c:pt>
                <c:pt idx="69">
                  <c:v>-11.50041</c:v>
                </c:pt>
                <c:pt idx="70">
                  <c:v>-11.340339999999999</c:v>
                </c:pt>
                <c:pt idx="71">
                  <c:v>-11.16119</c:v>
                </c:pt>
                <c:pt idx="72">
                  <c:v>-10.963649999999999</c:v>
                </c:pt>
                <c:pt idx="73">
                  <c:v>-10.74846</c:v>
                </c:pt>
                <c:pt idx="74">
                  <c:v>-10.516349999999999</c:v>
                </c:pt>
                <c:pt idx="75">
                  <c:v>-10.2681</c:v>
                </c:pt>
                <c:pt idx="76">
                  <c:v>-10.00447</c:v>
                </c:pt>
                <c:pt idx="77">
                  <c:v>-9.7262430000000002</c:v>
                </c:pt>
                <c:pt idx="78">
                  <c:v>-9.4341989999999996</c:v>
                </c:pt>
                <c:pt idx="79">
                  <c:v>-9.1291279999999997</c:v>
                </c:pt>
                <c:pt idx="80">
                  <c:v>-8.8118169999999996</c:v>
                </c:pt>
                <c:pt idx="81">
                  <c:v>-8.4830649999999999</c:v>
                </c:pt>
                <c:pt idx="82">
                  <c:v>-8.1436670000000007</c:v>
                </c:pt>
                <c:pt idx="83">
                  <c:v>-7.7944259999999996</c:v>
                </c:pt>
                <c:pt idx="84">
                  <c:v>-7.4361459999999999</c:v>
                </c:pt>
                <c:pt idx="85">
                  <c:v>-7.0696370000000002</c:v>
                </c:pt>
                <c:pt idx="86">
                  <c:v>-6.695716</c:v>
                </c:pt>
                <c:pt idx="87">
                  <c:v>-6.3152020000000002</c:v>
                </c:pt>
                <c:pt idx="88">
                  <c:v>-5.9289249999999996</c:v>
                </c:pt>
                <c:pt idx="89">
                  <c:v>-5.5377169999999998</c:v>
                </c:pt>
                <c:pt idx="90">
                  <c:v>-5.1424250000000002</c:v>
                </c:pt>
                <c:pt idx="91">
                  <c:v>-4.7439</c:v>
                </c:pt>
                <c:pt idx="92">
                  <c:v>-4.3430039999999996</c:v>
                </c:pt>
                <c:pt idx="93">
                  <c:v>-3.9406099999999999</c:v>
                </c:pt>
                <c:pt idx="94">
                  <c:v>-3.5376029999999998</c:v>
                </c:pt>
                <c:pt idx="95">
                  <c:v>-3.134881</c:v>
                </c:pt>
                <c:pt idx="96">
                  <c:v>-2.733352</c:v>
                </c:pt>
                <c:pt idx="97">
                  <c:v>-2.3339400000000001</c:v>
                </c:pt>
                <c:pt idx="98">
                  <c:v>-1.9375830000000001</c:v>
                </c:pt>
                <c:pt idx="99">
                  <c:v>-1.5452330000000001</c:v>
                </c:pt>
                <c:pt idx="100">
                  <c:v>-1.1578569999999999</c:v>
                </c:pt>
                <c:pt idx="101">
                  <c:v>-0.77643799999999996</c:v>
                </c:pt>
                <c:pt idx="102">
                  <c:v>-0.40197300000000002</c:v>
                </c:pt>
                <c:pt idx="103">
                  <c:v>-3.5471999999999997E-2</c:v>
                </c:pt>
                <c:pt idx="104">
                  <c:v>0.32203999999999999</c:v>
                </c:pt>
                <c:pt idx="105">
                  <c:v>0.66952900000000004</c:v>
                </c:pt>
                <c:pt idx="106">
                  <c:v>1.0059530000000001</c:v>
                </c:pt>
                <c:pt idx="107">
                  <c:v>1.330265</c:v>
                </c:pt>
                <c:pt idx="108">
                  <c:v>1.641421</c:v>
                </c:pt>
                <c:pt idx="109">
                  <c:v>1.938388</c:v>
                </c:pt>
                <c:pt idx="110">
                  <c:v>2.2201520000000001</c:v>
                </c:pt>
                <c:pt idx="111">
                  <c:v>2.4857339999999999</c:v>
                </c:pt>
                <c:pt idx="112">
                  <c:v>2.7342070000000001</c:v>
                </c:pt>
                <c:pt idx="113">
                  <c:v>2.9647209999999999</c:v>
                </c:pt>
                <c:pt idx="114">
                  <c:v>3.1765349999999999</c:v>
                </c:pt>
                <c:pt idx="115">
                  <c:v>3.3690530000000001</c:v>
                </c:pt>
                <c:pt idx="116">
                  <c:v>3.5418810000000001</c:v>
                </c:pt>
                <c:pt idx="117">
                  <c:v>3.6948889999999999</c:v>
                </c:pt>
                <c:pt idx="118">
                  <c:v>3.8283</c:v>
                </c:pt>
                <c:pt idx="119">
                  <c:v>3.9427989999999999</c:v>
                </c:pt>
                <c:pt idx="120">
                  <c:v>4.0396739999999998</c:v>
                </c:pt>
                <c:pt idx="121">
                  <c:v>4.120997</c:v>
                </c:pt>
                <c:pt idx="122">
                  <c:v>4.1898590000000002</c:v>
                </c:pt>
                <c:pt idx="123">
                  <c:v>4.250661</c:v>
                </c:pt>
                <c:pt idx="124">
                  <c:v>4.3094939999999999</c:v>
                </c:pt>
                <c:pt idx="125">
                  <c:v>4.3745960000000004</c:v>
                </c:pt>
                <c:pt idx="126">
                  <c:v>4.4569279999999996</c:v>
                </c:pt>
                <c:pt idx="127">
                  <c:v>4.5708209999999996</c:v>
                </c:pt>
                <c:pt idx="128">
                  <c:v>4.7347049999999999</c:v>
                </c:pt>
                <c:pt idx="129">
                  <c:v>4.9717469999999997</c:v>
                </c:pt>
                <c:pt idx="130">
                  <c:v>5.310263</c:v>
                </c:pt>
                <c:pt idx="131">
                  <c:v>5.7833930000000002</c:v>
                </c:pt>
                <c:pt idx="132">
                  <c:v>6.4276099999999996</c:v>
                </c:pt>
                <c:pt idx="133">
                  <c:v>7.2790800000000004</c:v>
                </c:pt>
                <c:pt idx="134">
                  <c:v>8.3676530000000007</c:v>
                </c:pt>
                <c:pt idx="135">
                  <c:v>9.7081649999999993</c:v>
                </c:pt>
                <c:pt idx="136">
                  <c:v>11.29106</c:v>
                </c:pt>
                <c:pt idx="137">
                  <c:v>13.074619999999999</c:v>
                </c:pt>
                <c:pt idx="138">
                  <c:v>14.9833</c:v>
                </c:pt>
                <c:pt idx="139">
                  <c:v>16.914200000000001</c:v>
                </c:pt>
                <c:pt idx="140">
                  <c:v>18.752300000000002</c:v>
                </c:pt>
                <c:pt idx="141">
                  <c:v>20.390059999999998</c:v>
                </c:pt>
                <c:pt idx="142">
                  <c:v>21.745819999999998</c:v>
                </c:pt>
                <c:pt idx="143">
                  <c:v>22.7744</c:v>
                </c:pt>
                <c:pt idx="144">
                  <c:v>23.46819</c:v>
                </c:pt>
                <c:pt idx="145">
                  <c:v>23.84911</c:v>
                </c:pt>
                <c:pt idx="146">
                  <c:v>23.95665</c:v>
                </c:pt>
                <c:pt idx="147">
                  <c:v>23.835930000000001</c:v>
                </c:pt>
                <c:pt idx="148">
                  <c:v>23.529350000000001</c:v>
                </c:pt>
                <c:pt idx="149">
                  <c:v>23.072430000000001</c:v>
                </c:pt>
                <c:pt idx="150">
                  <c:v>22.49314</c:v>
                </c:pt>
                <c:pt idx="151">
                  <c:v>21.813549999999999</c:v>
                </c:pt>
                <c:pt idx="152">
                  <c:v>21.05115</c:v>
                </c:pt>
                <c:pt idx="153">
                  <c:v>20.222059999999999</c:v>
                </c:pt>
                <c:pt idx="154">
                  <c:v>19.33325</c:v>
                </c:pt>
                <c:pt idx="155">
                  <c:v>18.409109999999998</c:v>
                </c:pt>
                <c:pt idx="156">
                  <c:v>17.350819999999999</c:v>
                </c:pt>
                <c:pt idx="157">
                  <c:v>16.56277</c:v>
                </c:pt>
                <c:pt idx="158">
                  <c:v>13.456939999999999</c:v>
                </c:pt>
                <c:pt idx="159">
                  <c:v>25.230930000000001</c:v>
                </c:pt>
                <c:pt idx="160">
                  <c:v>69.305819999999997</c:v>
                </c:pt>
                <c:pt idx="161">
                  <c:v>28.387499999999999</c:v>
                </c:pt>
                <c:pt idx="162">
                  <c:v>21.730039999999999</c:v>
                </c:pt>
                <c:pt idx="163">
                  <c:v>18.407450000000001</c:v>
                </c:pt>
                <c:pt idx="164">
                  <c:v>16.603459999999998</c:v>
                </c:pt>
                <c:pt idx="165">
                  <c:v>15.404629999999999</c:v>
                </c:pt>
                <c:pt idx="166">
                  <c:v>14.520899999999999</c:v>
                </c:pt>
                <c:pt idx="167">
                  <c:v>13.8223</c:v>
                </c:pt>
                <c:pt idx="168">
                  <c:v>13.23377</c:v>
                </c:pt>
                <c:pt idx="169">
                  <c:v>12.719049999999999</c:v>
                </c:pt>
                <c:pt idx="170">
                  <c:v>12.2523</c:v>
                </c:pt>
                <c:pt idx="171">
                  <c:v>11.81869</c:v>
                </c:pt>
                <c:pt idx="172">
                  <c:v>11.40657</c:v>
                </c:pt>
                <c:pt idx="173">
                  <c:v>11.00817</c:v>
                </c:pt>
                <c:pt idx="174">
                  <c:v>10.61712</c:v>
                </c:pt>
                <c:pt idx="175">
                  <c:v>10.228820000000001</c:v>
                </c:pt>
                <c:pt idx="176">
                  <c:v>9.8394969999999997</c:v>
                </c:pt>
                <c:pt idx="177">
                  <c:v>9.4463270000000001</c:v>
                </c:pt>
                <c:pt idx="178">
                  <c:v>9.0470780000000008</c:v>
                </c:pt>
                <c:pt idx="179">
                  <c:v>8.6401079999999997</c:v>
                </c:pt>
                <c:pt idx="180">
                  <c:v>8.2241850000000003</c:v>
                </c:pt>
                <c:pt idx="181">
                  <c:v>7.7984819999999999</c:v>
                </c:pt>
                <c:pt idx="182">
                  <c:v>7.3624879999999999</c:v>
                </c:pt>
                <c:pt idx="183">
                  <c:v>6.9159920000000001</c:v>
                </c:pt>
                <c:pt idx="184">
                  <c:v>6.4590540000000001</c:v>
                </c:pt>
                <c:pt idx="185">
                  <c:v>5.9919989999999999</c:v>
                </c:pt>
                <c:pt idx="186">
                  <c:v>5.5154129999999997</c:v>
                </c:pt>
                <c:pt idx="187">
                  <c:v>5.0301679999999998</c:v>
                </c:pt>
                <c:pt idx="188">
                  <c:v>4.5374230000000004</c:v>
                </c:pt>
                <c:pt idx="189">
                  <c:v>4.0386850000000001</c:v>
                </c:pt>
                <c:pt idx="190">
                  <c:v>3.5358339999999999</c:v>
                </c:pt>
                <c:pt idx="191">
                  <c:v>3.0312380000000001</c:v>
                </c:pt>
                <c:pt idx="192">
                  <c:v>2.5278330000000002</c:v>
                </c:pt>
                <c:pt idx="193">
                  <c:v>2.0293760000000001</c:v>
                </c:pt>
                <c:pt idx="194">
                  <c:v>1.5407280000000001</c:v>
                </c:pt>
                <c:pt idx="195">
                  <c:v>1.06837</c:v>
                </c:pt>
                <c:pt idx="196">
                  <c:v>0.62152200000000002</c:v>
                </c:pt>
                <c:pt idx="197">
                  <c:v>0.21451999999999999</c:v>
                </c:pt>
                <c:pt idx="198">
                  <c:v>-0.12696399999999999</c:v>
                </c:pt>
                <c:pt idx="199">
                  <c:v>-0.21795100000000001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BE5B-430B-92BE-626CD1B3F894}"/>
            </c:ext>
          </c:extLst>
        </c:ser>
        <c:ser>
          <c:idx val="1"/>
          <c:order val="3"/>
          <c:tx>
            <c:v>Linear top el. fine</c:v>
          </c:tx>
          <c:spPr>
            <a:ln w="15875" cap="rnd">
              <a:solidFill>
                <a:schemeClr val="accent3">
                  <a:lumMod val="7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'hor distribution of stress'!$J$27:$J$166</c:f>
              <c:numCache>
                <c:formatCode>General</c:formatCode>
                <c:ptCount val="140"/>
                <c:pt idx="0">
                  <c:v>6150</c:v>
                </c:pt>
                <c:pt idx="1">
                  <c:v>6450</c:v>
                </c:pt>
                <c:pt idx="2">
                  <c:v>6750</c:v>
                </c:pt>
                <c:pt idx="3">
                  <c:v>7050</c:v>
                </c:pt>
                <c:pt idx="4">
                  <c:v>7350</c:v>
                </c:pt>
                <c:pt idx="5">
                  <c:v>7650</c:v>
                </c:pt>
                <c:pt idx="6">
                  <c:v>7950</c:v>
                </c:pt>
                <c:pt idx="7">
                  <c:v>8250</c:v>
                </c:pt>
                <c:pt idx="8">
                  <c:v>8550</c:v>
                </c:pt>
                <c:pt idx="9">
                  <c:v>8850</c:v>
                </c:pt>
                <c:pt idx="10">
                  <c:v>9150</c:v>
                </c:pt>
                <c:pt idx="11">
                  <c:v>9450</c:v>
                </c:pt>
                <c:pt idx="12">
                  <c:v>9750</c:v>
                </c:pt>
                <c:pt idx="13">
                  <c:v>10050</c:v>
                </c:pt>
                <c:pt idx="14">
                  <c:v>10350</c:v>
                </c:pt>
                <c:pt idx="15">
                  <c:v>10650</c:v>
                </c:pt>
                <c:pt idx="16">
                  <c:v>10950</c:v>
                </c:pt>
                <c:pt idx="17">
                  <c:v>11250</c:v>
                </c:pt>
                <c:pt idx="18">
                  <c:v>11550</c:v>
                </c:pt>
                <c:pt idx="19">
                  <c:v>11850</c:v>
                </c:pt>
                <c:pt idx="20">
                  <c:v>12150</c:v>
                </c:pt>
                <c:pt idx="21">
                  <c:v>12450</c:v>
                </c:pt>
                <c:pt idx="22">
                  <c:v>12750</c:v>
                </c:pt>
                <c:pt idx="23">
                  <c:v>13050</c:v>
                </c:pt>
                <c:pt idx="24">
                  <c:v>13350</c:v>
                </c:pt>
                <c:pt idx="25">
                  <c:v>13650</c:v>
                </c:pt>
                <c:pt idx="26">
                  <c:v>13950</c:v>
                </c:pt>
                <c:pt idx="27">
                  <c:v>14250</c:v>
                </c:pt>
                <c:pt idx="28">
                  <c:v>14550</c:v>
                </c:pt>
                <c:pt idx="29">
                  <c:v>14850</c:v>
                </c:pt>
                <c:pt idx="30">
                  <c:v>15150</c:v>
                </c:pt>
                <c:pt idx="31">
                  <c:v>15450</c:v>
                </c:pt>
                <c:pt idx="32">
                  <c:v>15750</c:v>
                </c:pt>
                <c:pt idx="33">
                  <c:v>16050</c:v>
                </c:pt>
                <c:pt idx="34">
                  <c:v>16350</c:v>
                </c:pt>
                <c:pt idx="35">
                  <c:v>16650</c:v>
                </c:pt>
                <c:pt idx="36">
                  <c:v>16950</c:v>
                </c:pt>
                <c:pt idx="37">
                  <c:v>17250</c:v>
                </c:pt>
                <c:pt idx="38">
                  <c:v>17550</c:v>
                </c:pt>
                <c:pt idx="39">
                  <c:v>17850</c:v>
                </c:pt>
                <c:pt idx="40">
                  <c:v>18150</c:v>
                </c:pt>
                <c:pt idx="41">
                  <c:v>18450</c:v>
                </c:pt>
                <c:pt idx="42">
                  <c:v>18750</c:v>
                </c:pt>
                <c:pt idx="43">
                  <c:v>19050</c:v>
                </c:pt>
                <c:pt idx="44">
                  <c:v>19350</c:v>
                </c:pt>
                <c:pt idx="45">
                  <c:v>19650</c:v>
                </c:pt>
                <c:pt idx="46">
                  <c:v>19950</c:v>
                </c:pt>
                <c:pt idx="47">
                  <c:v>20250</c:v>
                </c:pt>
                <c:pt idx="48">
                  <c:v>20550</c:v>
                </c:pt>
                <c:pt idx="49">
                  <c:v>20850</c:v>
                </c:pt>
                <c:pt idx="50">
                  <c:v>21150</c:v>
                </c:pt>
                <c:pt idx="51">
                  <c:v>21450</c:v>
                </c:pt>
                <c:pt idx="52">
                  <c:v>21750</c:v>
                </c:pt>
                <c:pt idx="53">
                  <c:v>22050</c:v>
                </c:pt>
                <c:pt idx="54">
                  <c:v>22350</c:v>
                </c:pt>
                <c:pt idx="55">
                  <c:v>22650</c:v>
                </c:pt>
                <c:pt idx="56">
                  <c:v>22950</c:v>
                </c:pt>
                <c:pt idx="57">
                  <c:v>23250</c:v>
                </c:pt>
                <c:pt idx="58">
                  <c:v>23550</c:v>
                </c:pt>
                <c:pt idx="59">
                  <c:v>23850</c:v>
                </c:pt>
                <c:pt idx="60">
                  <c:v>24150</c:v>
                </c:pt>
                <c:pt idx="61">
                  <c:v>24450</c:v>
                </c:pt>
                <c:pt idx="62">
                  <c:v>24750</c:v>
                </c:pt>
                <c:pt idx="63">
                  <c:v>25050</c:v>
                </c:pt>
                <c:pt idx="64">
                  <c:v>25350</c:v>
                </c:pt>
                <c:pt idx="65">
                  <c:v>25650</c:v>
                </c:pt>
                <c:pt idx="66">
                  <c:v>25950</c:v>
                </c:pt>
                <c:pt idx="67">
                  <c:v>26250</c:v>
                </c:pt>
                <c:pt idx="68">
                  <c:v>26550</c:v>
                </c:pt>
                <c:pt idx="69">
                  <c:v>26850</c:v>
                </c:pt>
                <c:pt idx="70">
                  <c:v>27150</c:v>
                </c:pt>
                <c:pt idx="71">
                  <c:v>27450</c:v>
                </c:pt>
                <c:pt idx="72">
                  <c:v>27750</c:v>
                </c:pt>
                <c:pt idx="73">
                  <c:v>28050</c:v>
                </c:pt>
                <c:pt idx="74">
                  <c:v>28350</c:v>
                </c:pt>
                <c:pt idx="75">
                  <c:v>28650</c:v>
                </c:pt>
                <c:pt idx="76">
                  <c:v>28950</c:v>
                </c:pt>
                <c:pt idx="77">
                  <c:v>29250</c:v>
                </c:pt>
                <c:pt idx="78">
                  <c:v>29550</c:v>
                </c:pt>
                <c:pt idx="79">
                  <c:v>29850</c:v>
                </c:pt>
                <c:pt idx="80">
                  <c:v>30150</c:v>
                </c:pt>
                <c:pt idx="81">
                  <c:v>30450</c:v>
                </c:pt>
                <c:pt idx="82">
                  <c:v>30750</c:v>
                </c:pt>
                <c:pt idx="83">
                  <c:v>31050</c:v>
                </c:pt>
                <c:pt idx="84">
                  <c:v>31350</c:v>
                </c:pt>
                <c:pt idx="85">
                  <c:v>31650</c:v>
                </c:pt>
                <c:pt idx="86">
                  <c:v>31950</c:v>
                </c:pt>
                <c:pt idx="87">
                  <c:v>32250</c:v>
                </c:pt>
                <c:pt idx="88">
                  <c:v>32550</c:v>
                </c:pt>
                <c:pt idx="89">
                  <c:v>32850</c:v>
                </c:pt>
                <c:pt idx="90">
                  <c:v>33150</c:v>
                </c:pt>
                <c:pt idx="91">
                  <c:v>33450</c:v>
                </c:pt>
                <c:pt idx="92">
                  <c:v>33750</c:v>
                </c:pt>
                <c:pt idx="93">
                  <c:v>34050</c:v>
                </c:pt>
                <c:pt idx="94">
                  <c:v>34350</c:v>
                </c:pt>
                <c:pt idx="95">
                  <c:v>34650</c:v>
                </c:pt>
                <c:pt idx="96">
                  <c:v>34950</c:v>
                </c:pt>
                <c:pt idx="97">
                  <c:v>35250</c:v>
                </c:pt>
                <c:pt idx="98">
                  <c:v>35550</c:v>
                </c:pt>
                <c:pt idx="99">
                  <c:v>35850</c:v>
                </c:pt>
                <c:pt idx="100">
                  <c:v>36150</c:v>
                </c:pt>
                <c:pt idx="101">
                  <c:v>36450</c:v>
                </c:pt>
                <c:pt idx="102">
                  <c:v>36750</c:v>
                </c:pt>
                <c:pt idx="103">
                  <c:v>37050</c:v>
                </c:pt>
                <c:pt idx="104">
                  <c:v>37350</c:v>
                </c:pt>
                <c:pt idx="105">
                  <c:v>37650</c:v>
                </c:pt>
                <c:pt idx="106">
                  <c:v>37950</c:v>
                </c:pt>
                <c:pt idx="107">
                  <c:v>38250</c:v>
                </c:pt>
                <c:pt idx="108">
                  <c:v>38550</c:v>
                </c:pt>
                <c:pt idx="109">
                  <c:v>38850</c:v>
                </c:pt>
                <c:pt idx="110">
                  <c:v>39150</c:v>
                </c:pt>
                <c:pt idx="111">
                  <c:v>39450</c:v>
                </c:pt>
                <c:pt idx="112">
                  <c:v>39750</c:v>
                </c:pt>
                <c:pt idx="113">
                  <c:v>40050</c:v>
                </c:pt>
                <c:pt idx="114">
                  <c:v>40350</c:v>
                </c:pt>
                <c:pt idx="115">
                  <c:v>40650</c:v>
                </c:pt>
                <c:pt idx="116">
                  <c:v>40950</c:v>
                </c:pt>
                <c:pt idx="117">
                  <c:v>41250</c:v>
                </c:pt>
                <c:pt idx="118">
                  <c:v>41550</c:v>
                </c:pt>
                <c:pt idx="119">
                  <c:v>41850</c:v>
                </c:pt>
                <c:pt idx="120">
                  <c:v>42150</c:v>
                </c:pt>
                <c:pt idx="121">
                  <c:v>42450</c:v>
                </c:pt>
                <c:pt idx="122">
                  <c:v>42750</c:v>
                </c:pt>
                <c:pt idx="123">
                  <c:v>43050</c:v>
                </c:pt>
                <c:pt idx="124">
                  <c:v>43350</c:v>
                </c:pt>
                <c:pt idx="125">
                  <c:v>43650</c:v>
                </c:pt>
                <c:pt idx="126">
                  <c:v>43950</c:v>
                </c:pt>
                <c:pt idx="127">
                  <c:v>44250</c:v>
                </c:pt>
                <c:pt idx="128">
                  <c:v>44550</c:v>
                </c:pt>
                <c:pt idx="129">
                  <c:v>44850</c:v>
                </c:pt>
                <c:pt idx="130">
                  <c:v>45150</c:v>
                </c:pt>
                <c:pt idx="131">
                  <c:v>45450</c:v>
                </c:pt>
                <c:pt idx="132">
                  <c:v>45750</c:v>
                </c:pt>
                <c:pt idx="133">
                  <c:v>46050</c:v>
                </c:pt>
                <c:pt idx="134">
                  <c:v>46350</c:v>
                </c:pt>
                <c:pt idx="135">
                  <c:v>46650</c:v>
                </c:pt>
                <c:pt idx="136">
                  <c:v>46950</c:v>
                </c:pt>
                <c:pt idx="137">
                  <c:v>47250</c:v>
                </c:pt>
                <c:pt idx="138">
                  <c:v>47550</c:v>
                </c:pt>
                <c:pt idx="139">
                  <c:v>47850</c:v>
                </c:pt>
              </c:numCache>
            </c:numRef>
          </c:xVal>
          <c:yVal>
            <c:numRef>
              <c:f>'hor distribution of stress'!$L$27:$L$166</c:f>
              <c:numCache>
                <c:formatCode>General</c:formatCode>
                <c:ptCount val="140"/>
                <c:pt idx="0">
                  <c:v>-51.481929999999998</c:v>
                </c:pt>
                <c:pt idx="1">
                  <c:v>-43.378149999999998</c:v>
                </c:pt>
                <c:pt idx="2">
                  <c:v>-39.968139999999998</c:v>
                </c:pt>
                <c:pt idx="3">
                  <c:v>-39.478490000000001</c:v>
                </c:pt>
                <c:pt idx="4">
                  <c:v>-39.781039999999997</c:v>
                </c:pt>
                <c:pt idx="5">
                  <c:v>-40.591209999999997</c:v>
                </c:pt>
                <c:pt idx="6">
                  <c:v>-41.664929999999998</c:v>
                </c:pt>
                <c:pt idx="7">
                  <c:v>-42.89629</c:v>
                </c:pt>
                <c:pt idx="8">
                  <c:v>-44.213929999999998</c:v>
                </c:pt>
                <c:pt idx="9">
                  <c:v>-45.568860000000001</c:v>
                </c:pt>
                <c:pt idx="10">
                  <c:v>-46.918550000000003</c:v>
                </c:pt>
                <c:pt idx="11">
                  <c:v>-48.217039999999997</c:v>
                </c:pt>
                <c:pt idx="12">
                  <c:v>-49.406149999999997</c:v>
                </c:pt>
                <c:pt idx="13">
                  <c:v>-50.408239999999999</c:v>
                </c:pt>
                <c:pt idx="14">
                  <c:v>-51.123959999999997</c:v>
                </c:pt>
                <c:pt idx="15">
                  <c:v>-51.437309999999997</c:v>
                </c:pt>
                <c:pt idx="16">
                  <c:v>-51.233080000000001</c:v>
                </c:pt>
                <c:pt idx="17">
                  <c:v>-50.424149999999997</c:v>
                </c:pt>
                <c:pt idx="18">
                  <c:v>-48.984450000000002</c:v>
                </c:pt>
                <c:pt idx="19">
                  <c:v>-46.972580000000001</c:v>
                </c:pt>
                <c:pt idx="20">
                  <c:v>-44.536020000000001</c:v>
                </c:pt>
                <c:pt idx="21">
                  <c:v>-41.887390000000003</c:v>
                </c:pt>
                <c:pt idx="22">
                  <c:v>-39.261650000000003</c:v>
                </c:pt>
                <c:pt idx="23">
                  <c:v>-36.867260000000002</c:v>
                </c:pt>
                <c:pt idx="24">
                  <c:v>-34.850990000000003</c:v>
                </c:pt>
                <c:pt idx="25">
                  <c:v>-33.283709999999999</c:v>
                </c:pt>
                <c:pt idx="26">
                  <c:v>-32.168239999999997</c:v>
                </c:pt>
                <c:pt idx="27">
                  <c:v>-31.459040000000002</c:v>
                </c:pt>
                <c:pt idx="28">
                  <c:v>-31.085180000000001</c:v>
                </c:pt>
                <c:pt idx="29">
                  <c:v>-30.968450000000001</c:v>
                </c:pt>
                <c:pt idx="30">
                  <c:v>-31.03528</c:v>
                </c:pt>
                <c:pt idx="31">
                  <c:v>-31.222180000000002</c:v>
                </c:pt>
                <c:pt idx="32">
                  <c:v>-31.477599999999999</c:v>
                </c:pt>
                <c:pt idx="33">
                  <c:v>-31.761199999999999</c:v>
                </c:pt>
                <c:pt idx="34">
                  <c:v>-32.042459999999998</c:v>
                </c:pt>
                <c:pt idx="35">
                  <c:v>-32.298780000000001</c:v>
                </c:pt>
                <c:pt idx="36">
                  <c:v>-32.513979999999997</c:v>
                </c:pt>
                <c:pt idx="37">
                  <c:v>-32.6768</c:v>
                </c:pt>
                <c:pt idx="38">
                  <c:v>-32.779769999999999</c:v>
                </c:pt>
                <c:pt idx="39">
                  <c:v>-32.818280000000001</c:v>
                </c:pt>
                <c:pt idx="40">
                  <c:v>-32.78989</c:v>
                </c:pt>
                <c:pt idx="41">
                  <c:v>-32.693750000000001</c:v>
                </c:pt>
                <c:pt idx="42">
                  <c:v>-32.530169999999998</c:v>
                </c:pt>
                <c:pt idx="43">
                  <c:v>-32.300310000000003</c:v>
                </c:pt>
                <c:pt idx="44">
                  <c:v>-32.00591</c:v>
                </c:pt>
                <c:pt idx="45">
                  <c:v>-31.64911</c:v>
                </c:pt>
                <c:pt idx="46">
                  <c:v>-31.232299999999999</c:v>
                </c:pt>
                <c:pt idx="47">
                  <c:v>-30.758009999999999</c:v>
                </c:pt>
                <c:pt idx="48">
                  <c:v>-30.228860000000001</c:v>
                </c:pt>
                <c:pt idx="49">
                  <c:v>-29.647449999999999</c:v>
                </c:pt>
                <c:pt idx="50">
                  <c:v>-29.016349999999999</c:v>
                </c:pt>
                <c:pt idx="51">
                  <c:v>-28.338090000000001</c:v>
                </c:pt>
                <c:pt idx="52">
                  <c:v>-27.615079999999999</c:v>
                </c:pt>
                <c:pt idx="53">
                  <c:v>-26.849689999999999</c:v>
                </c:pt>
                <c:pt idx="54">
                  <c:v>-26.044160000000002</c:v>
                </c:pt>
                <c:pt idx="55">
                  <c:v>-25.20064</c:v>
                </c:pt>
                <c:pt idx="56">
                  <c:v>-24.321179999999998</c:v>
                </c:pt>
                <c:pt idx="57">
                  <c:v>-23.40776</c:v>
                </c:pt>
                <c:pt idx="58">
                  <c:v>-22.462250000000001</c:v>
                </c:pt>
                <c:pt idx="59">
                  <c:v>-21.486460000000001</c:v>
                </c:pt>
                <c:pt idx="60">
                  <c:v>-20.482119999999998</c:v>
                </c:pt>
                <c:pt idx="61">
                  <c:v>-19.45091</c:v>
                </c:pt>
                <c:pt idx="62">
                  <c:v>-18.394439999999999</c:v>
                </c:pt>
                <c:pt idx="63">
                  <c:v>-17.31429</c:v>
                </c:pt>
                <c:pt idx="64">
                  <c:v>-16.21199</c:v>
                </c:pt>
                <c:pt idx="65">
                  <c:v>-15.089040000000001</c:v>
                </c:pt>
                <c:pt idx="66">
                  <c:v>-13.94694</c:v>
                </c:pt>
                <c:pt idx="67">
                  <c:v>-12.787140000000001</c:v>
                </c:pt>
                <c:pt idx="68">
                  <c:v>-11.611129999999999</c:v>
                </c:pt>
                <c:pt idx="69">
                  <c:v>-10.420360000000001</c:v>
                </c:pt>
                <c:pt idx="70">
                  <c:v>-9.2163229999999992</c:v>
                </c:pt>
                <c:pt idx="71">
                  <c:v>-8.0005070000000007</c:v>
                </c:pt>
                <c:pt idx="72">
                  <c:v>-6.7744429999999998</c:v>
                </c:pt>
                <c:pt idx="73">
                  <c:v>-5.5396900000000002</c:v>
                </c:pt>
                <c:pt idx="74">
                  <c:v>-4.2978540000000001</c:v>
                </c:pt>
                <c:pt idx="75">
                  <c:v>-3.050592</c:v>
                </c:pt>
                <c:pt idx="76">
                  <c:v>-1.799625</c:v>
                </c:pt>
                <c:pt idx="77">
                  <c:v>-0.54674400000000001</c:v>
                </c:pt>
                <c:pt idx="78">
                  <c:v>0.70617799999999997</c:v>
                </c:pt>
                <c:pt idx="79">
                  <c:v>1.957174</c:v>
                </c:pt>
                <c:pt idx="80">
                  <c:v>3.2041770000000001</c:v>
                </c:pt>
                <c:pt idx="81">
                  <c:v>4.445004</c:v>
                </c:pt>
                <c:pt idx="82">
                  <c:v>5.6773509999999998</c:v>
                </c:pt>
                <c:pt idx="83">
                  <c:v>6.8987769999999999</c:v>
                </c:pt>
                <c:pt idx="84">
                  <c:v>8.1066920000000007</c:v>
                </c:pt>
                <c:pt idx="85">
                  <c:v>9.2983560000000001</c:v>
                </c:pt>
                <c:pt idx="86">
                  <c:v>10.47086</c:v>
                </c:pt>
                <c:pt idx="87">
                  <c:v>11.62114</c:v>
                </c:pt>
                <c:pt idx="88">
                  <c:v>12.74593</c:v>
                </c:pt>
                <c:pt idx="89">
                  <c:v>13.841810000000001</c:v>
                </c:pt>
                <c:pt idx="90">
                  <c:v>14.90521</c:v>
                </c:pt>
                <c:pt idx="91">
                  <c:v>15.932370000000001</c:v>
                </c:pt>
                <c:pt idx="92">
                  <c:v>16.919440000000002</c:v>
                </c:pt>
                <c:pt idx="93">
                  <c:v>17.862449999999999</c:v>
                </c:pt>
                <c:pt idx="94">
                  <c:v>18.757439999999999</c:v>
                </c:pt>
                <c:pt idx="95">
                  <c:v>19.600460000000002</c:v>
                </c:pt>
                <c:pt idx="96">
                  <c:v>20.387740000000001</c:v>
                </c:pt>
                <c:pt idx="97">
                  <c:v>21.115819999999999</c:v>
                </c:pt>
                <c:pt idx="98">
                  <c:v>21.781739999999999</c:v>
                </c:pt>
                <c:pt idx="99">
                  <c:v>22.38334</c:v>
                </c:pt>
                <c:pt idx="100">
                  <c:v>22.91957</c:v>
                </c:pt>
                <c:pt idx="101">
                  <c:v>23.390999999999998</c:v>
                </c:pt>
                <c:pt idx="102">
                  <c:v>23.80039</c:v>
                </c:pt>
                <c:pt idx="103">
                  <c:v>24.153479999999998</c:v>
                </c:pt>
                <c:pt idx="104">
                  <c:v>24.46003</c:v>
                </c:pt>
                <c:pt idx="105">
                  <c:v>24.735140000000001</c:v>
                </c:pt>
                <c:pt idx="106">
                  <c:v>25.000859999999999</c:v>
                </c:pt>
                <c:pt idx="107">
                  <c:v>25.288319999999999</c:v>
                </c:pt>
                <c:pt idx="108">
                  <c:v>25.640029999999999</c:v>
                </c:pt>
                <c:pt idx="109">
                  <c:v>26.11262</c:v>
                </c:pt>
                <c:pt idx="110">
                  <c:v>26.779050000000002</c:v>
                </c:pt>
                <c:pt idx="111">
                  <c:v>27.72993</c:v>
                </c:pt>
                <c:pt idx="112">
                  <c:v>29.07132</c:v>
                </c:pt>
                <c:pt idx="113">
                  <c:v>30.917480000000001</c:v>
                </c:pt>
                <c:pt idx="114">
                  <c:v>33.374420000000001</c:v>
                </c:pt>
                <c:pt idx="115">
                  <c:v>36.514530000000001</c:v>
                </c:pt>
                <c:pt idx="116">
                  <c:v>40.34366</c:v>
                </c:pt>
                <c:pt idx="117">
                  <c:v>44.772300000000001</c:v>
                </c:pt>
                <c:pt idx="118">
                  <c:v>49.602550000000001</c:v>
                </c:pt>
                <c:pt idx="119">
                  <c:v>54.546019999999999</c:v>
                </c:pt>
                <c:pt idx="120">
                  <c:v>59.271889999999999</c:v>
                </c:pt>
                <c:pt idx="121">
                  <c:v>63.474939999999997</c:v>
                </c:pt>
                <c:pt idx="122">
                  <c:v>66.936890000000005</c:v>
                </c:pt>
                <c:pt idx="123">
                  <c:v>69.56165</c:v>
                </c:pt>
                <c:pt idx="124">
                  <c:v>71.371989999999997</c:v>
                </c:pt>
                <c:pt idx="125">
                  <c:v>72.478390000000005</c:v>
                </c:pt>
                <c:pt idx="126">
                  <c:v>73.034289999999999</c:v>
                </c:pt>
                <c:pt idx="127">
                  <c:v>73.198509999999999</c:v>
                </c:pt>
                <c:pt idx="128">
                  <c:v>73.111310000000003</c:v>
                </c:pt>
                <c:pt idx="129">
                  <c:v>72.887739999999994</c:v>
                </c:pt>
                <c:pt idx="130">
                  <c:v>72.621840000000006</c:v>
                </c:pt>
                <c:pt idx="131">
                  <c:v>72.398380000000003</c:v>
                </c:pt>
                <c:pt idx="132">
                  <c:v>72.308149999999998</c:v>
                </c:pt>
                <c:pt idx="133">
                  <c:v>72.466149999999999</c:v>
                </c:pt>
                <c:pt idx="134">
                  <c:v>73.045100000000005</c:v>
                </c:pt>
                <c:pt idx="135">
                  <c:v>74.300240000000002</c:v>
                </c:pt>
                <c:pt idx="136">
                  <c:v>76.801209999999998</c:v>
                </c:pt>
                <c:pt idx="137">
                  <c:v>81.183819999999997</c:v>
                </c:pt>
                <c:pt idx="138">
                  <c:v>92.194590000000005</c:v>
                </c:pt>
                <c:pt idx="139">
                  <c:v>112.2029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BE5B-430B-92BE-626CD1B3F894}"/>
            </c:ext>
          </c:extLst>
        </c:ser>
        <c:ser>
          <c:idx val="6"/>
          <c:order val="4"/>
          <c:tx>
            <c:v>HSD bottom el. fine</c:v>
          </c:tx>
          <c:spPr>
            <a:ln w="19050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stress'!$AQ$7:$AQ$26</c:f>
              <c:numCache>
                <c:formatCode>General</c:formatCode>
                <c:ptCount val="20"/>
                <c:pt idx="0">
                  <c:v>1500</c:v>
                </c:pt>
                <c:pt idx="1">
                  <c:v>4500</c:v>
                </c:pt>
                <c:pt idx="2">
                  <c:v>7500</c:v>
                </c:pt>
                <c:pt idx="3">
                  <c:v>10500</c:v>
                </c:pt>
                <c:pt idx="4">
                  <c:v>13500</c:v>
                </c:pt>
                <c:pt idx="5">
                  <c:v>16500</c:v>
                </c:pt>
                <c:pt idx="6">
                  <c:v>19500</c:v>
                </c:pt>
                <c:pt idx="7">
                  <c:v>22500</c:v>
                </c:pt>
                <c:pt idx="8">
                  <c:v>25500</c:v>
                </c:pt>
                <c:pt idx="9">
                  <c:v>28500</c:v>
                </c:pt>
                <c:pt idx="10">
                  <c:v>31500</c:v>
                </c:pt>
                <c:pt idx="11">
                  <c:v>34500</c:v>
                </c:pt>
                <c:pt idx="12">
                  <c:v>37500</c:v>
                </c:pt>
                <c:pt idx="13">
                  <c:v>40500</c:v>
                </c:pt>
                <c:pt idx="14">
                  <c:v>43500</c:v>
                </c:pt>
                <c:pt idx="15">
                  <c:v>46500</c:v>
                </c:pt>
                <c:pt idx="16">
                  <c:v>49500</c:v>
                </c:pt>
                <c:pt idx="17">
                  <c:v>52500</c:v>
                </c:pt>
                <c:pt idx="18">
                  <c:v>55500</c:v>
                </c:pt>
                <c:pt idx="19">
                  <c:v>58500</c:v>
                </c:pt>
              </c:numCache>
            </c:numRef>
          </c:xVal>
          <c:yVal>
            <c:numRef>
              <c:f>'hor distribution of stress'!$AR$7:$AR$26</c:f>
              <c:numCache>
                <c:formatCode>General</c:formatCode>
                <c:ptCount val="20"/>
                <c:pt idx="0">
                  <c:v>1.49185219451124</c:v>
                </c:pt>
                <c:pt idx="1">
                  <c:v>-17.469306106929899</c:v>
                </c:pt>
                <c:pt idx="2">
                  <c:v>-8.3047406975864799</c:v>
                </c:pt>
                <c:pt idx="3">
                  <c:v>-18.043403864359501</c:v>
                </c:pt>
                <c:pt idx="4">
                  <c:v>-12.7055860733998</c:v>
                </c:pt>
                <c:pt idx="5">
                  <c:v>-10.7016377065576</c:v>
                </c:pt>
                <c:pt idx="6">
                  <c:v>-11.441419165975301</c:v>
                </c:pt>
                <c:pt idx="7">
                  <c:v>-9.6279487373544299</c:v>
                </c:pt>
                <c:pt idx="8">
                  <c:v>-6.3879034902753897</c:v>
                </c:pt>
                <c:pt idx="9">
                  <c:v>-2.4358703034776599</c:v>
                </c:pt>
                <c:pt idx="10">
                  <c:v>1.5619388943426999</c:v>
                </c:pt>
                <c:pt idx="11">
                  <c:v>4.6918341729021504</c:v>
                </c:pt>
                <c:pt idx="12">
                  <c:v>5.2847045481487704</c:v>
                </c:pt>
                <c:pt idx="13">
                  <c:v>10.709703336347401</c:v>
                </c:pt>
                <c:pt idx="14">
                  <c:v>22.2541527880676</c:v>
                </c:pt>
                <c:pt idx="15">
                  <c:v>12.417273253741801</c:v>
                </c:pt>
                <c:pt idx="16">
                  <c:v>38.703399578828602</c:v>
                </c:pt>
                <c:pt idx="17">
                  <c:v>8.8652863711855208</c:v>
                </c:pt>
                <c:pt idx="18">
                  <c:v>6.5520410751263096</c:v>
                </c:pt>
                <c:pt idx="19">
                  <c:v>-0.26349441214233599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BE5B-430B-92BE-626CD1B3F894}"/>
            </c:ext>
          </c:extLst>
        </c:ser>
        <c:ser>
          <c:idx val="12"/>
          <c:order val="5"/>
          <c:tx>
            <c:v>HSD top el. fine</c:v>
          </c:tx>
          <c:spPr>
            <a:ln w="19050" cap="rnd">
              <a:solidFill>
                <a:schemeClr val="accent1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'hor distribution of stress'!$AQ$9:$AQ$22</c:f>
              <c:numCache>
                <c:formatCode>General</c:formatCode>
                <c:ptCount val="14"/>
                <c:pt idx="0">
                  <c:v>7500</c:v>
                </c:pt>
                <c:pt idx="1">
                  <c:v>10500</c:v>
                </c:pt>
                <c:pt idx="2">
                  <c:v>13500</c:v>
                </c:pt>
                <c:pt idx="3">
                  <c:v>16500</c:v>
                </c:pt>
                <c:pt idx="4">
                  <c:v>19500</c:v>
                </c:pt>
                <c:pt idx="5">
                  <c:v>22500</c:v>
                </c:pt>
                <c:pt idx="6">
                  <c:v>25500</c:v>
                </c:pt>
                <c:pt idx="7">
                  <c:v>28500</c:v>
                </c:pt>
                <c:pt idx="8">
                  <c:v>31500</c:v>
                </c:pt>
                <c:pt idx="9">
                  <c:v>34500</c:v>
                </c:pt>
                <c:pt idx="10">
                  <c:v>37500</c:v>
                </c:pt>
                <c:pt idx="11">
                  <c:v>40500</c:v>
                </c:pt>
                <c:pt idx="12">
                  <c:v>43500</c:v>
                </c:pt>
                <c:pt idx="13">
                  <c:v>46500</c:v>
                </c:pt>
              </c:numCache>
            </c:numRef>
          </c:xVal>
          <c:yVal>
            <c:numRef>
              <c:f>'hor distribution of stress'!$AS$9:$AS$22</c:f>
              <c:numCache>
                <c:formatCode>General</c:formatCode>
                <c:ptCount val="14"/>
                <c:pt idx="0">
                  <c:v>-38.198996489093901</c:v>
                </c:pt>
                <c:pt idx="1">
                  <c:v>-47.276905023574201</c:v>
                </c:pt>
                <c:pt idx="2">
                  <c:v>-38.839744361896102</c:v>
                </c:pt>
                <c:pt idx="3">
                  <c:v>-33.200233326245304</c:v>
                </c:pt>
                <c:pt idx="4">
                  <c:v>-32.466008760503797</c:v>
                </c:pt>
                <c:pt idx="5">
                  <c:v>-26.2640181026715</c:v>
                </c:pt>
                <c:pt idx="6">
                  <c:v>-16.524011568414601</c:v>
                </c:pt>
                <c:pt idx="7">
                  <c:v>-4.8582228670629704</c:v>
                </c:pt>
                <c:pt idx="8">
                  <c:v>7.1523715677294701</c:v>
                </c:pt>
                <c:pt idx="9">
                  <c:v>17.4322483957298</c:v>
                </c:pt>
                <c:pt idx="10">
                  <c:v>23.058031730666102</c:v>
                </c:pt>
                <c:pt idx="11">
                  <c:v>38.495034793656998</c:v>
                </c:pt>
                <c:pt idx="12">
                  <c:v>61.2433844078924</c:v>
                </c:pt>
                <c:pt idx="13">
                  <c:v>63.102892180311798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BE5B-430B-92BE-626CD1B3F8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9728"/>
        <c:axId val="2094175392"/>
      </c:scatterChart>
      <c:valAx>
        <c:axId val="2101229728"/>
        <c:scaling>
          <c:orientation val="minMax"/>
          <c:max val="6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800" b="1">
                    <a:solidFill>
                      <a:sysClr val="windowText" lastClr="000000"/>
                    </a:solidFill>
                  </a:rPr>
                  <a:t>x [mm]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094175392"/>
        <c:crosses val="autoZero"/>
        <c:crossBetween val="midCat"/>
        <c:majorUnit val="10000"/>
        <c:dispUnits>
          <c:builtInUnit val="thousands"/>
        </c:dispUnits>
      </c:valAx>
      <c:valAx>
        <c:axId val="20941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 sz="8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8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8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800" b="1" i="0" u="none" strike="noStrike" kern="1200" baseline="0">
                    <a:solidFill>
                      <a:sysClr val="windowText" lastClr="000000"/>
                    </a:solidFill>
                  </a:rPr>
                  <a:t> [MPa]</a:t>
                </a:r>
              </a:p>
            </c:rich>
          </c:tx>
          <c:layout>
            <c:manualLayout>
              <c:xMode val="edge"/>
              <c:yMode val="edge"/>
              <c:x val="0"/>
              <c:y val="0.40049277777777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2101229728"/>
        <c:crosses val="autoZero"/>
        <c:crossBetween val="midCat"/>
      </c:valAx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372198881778454"/>
          <c:y val="5.0925925925925923E-2"/>
          <c:w val="0.84794466316710415"/>
          <c:h val="0.87037037037037035"/>
        </c:manualLayout>
      </c:layout>
      <c:scatterChart>
        <c:scatterStyle val="lineMarker"/>
        <c:varyColors val="0"/>
        <c:ser>
          <c:idx val="1"/>
          <c:order val="0"/>
          <c:tx>
            <c:v>Lin. mesh, 1000mm</c:v>
          </c:tx>
          <c:spPr>
            <a:ln w="12700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'deflection simple thickness'!$A$3:$A$13</c:f>
              <c:numCache>
                <c:formatCode>General</c:formatCode>
                <c:ptCount val="1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</c:numCache>
            </c:numRef>
          </c:xVal>
          <c:yVal>
            <c:numRef>
              <c:f>'deflection simple thickness'!$B$3:$B$13</c:f>
              <c:numCache>
                <c:formatCode>General</c:formatCode>
                <c:ptCount val="11"/>
                <c:pt idx="0">
                  <c:v>0</c:v>
                </c:pt>
                <c:pt idx="1">
                  <c:v>-4.2581689999999996</c:v>
                </c:pt>
                <c:pt idx="2">
                  <c:v>-7.882053</c:v>
                </c:pt>
                <c:pt idx="3">
                  <c:v>-10.44149</c:v>
                </c:pt>
                <c:pt idx="4">
                  <c:v>-11.72776</c:v>
                </c:pt>
                <c:pt idx="5">
                  <c:v>-11.647539999999999</c:v>
                </c:pt>
                <c:pt idx="6">
                  <c:v>-10.515879999999999</c:v>
                </c:pt>
                <c:pt idx="7">
                  <c:v>-8.7030429999999992</c:v>
                </c:pt>
                <c:pt idx="8">
                  <c:v>-6.2614320000000001</c:v>
                </c:pt>
                <c:pt idx="9">
                  <c:v>-3.288465</c:v>
                </c:pt>
                <c:pt idx="1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9B0-4A93-BAA4-53327D2963EC}"/>
            </c:ext>
          </c:extLst>
        </c:ser>
        <c:ser>
          <c:idx val="3"/>
          <c:order val="1"/>
          <c:tx>
            <c:v>Lin. mesh, 500mm</c:v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'deflection simple thickness'!$D$3:$D$23</c:f>
              <c:numCache>
                <c:formatCode>General</c:formatCode>
                <c:ptCount val="21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>
                  <c:v>2500</c:v>
                </c:pt>
                <c:pt idx="6">
                  <c:v>3000</c:v>
                </c:pt>
                <c:pt idx="7">
                  <c:v>3500</c:v>
                </c:pt>
                <c:pt idx="8">
                  <c:v>4000</c:v>
                </c:pt>
                <c:pt idx="9">
                  <c:v>4500</c:v>
                </c:pt>
                <c:pt idx="10">
                  <c:v>5000</c:v>
                </c:pt>
                <c:pt idx="11">
                  <c:v>5500</c:v>
                </c:pt>
                <c:pt idx="12">
                  <c:v>6000</c:v>
                </c:pt>
                <c:pt idx="13">
                  <c:v>6500</c:v>
                </c:pt>
                <c:pt idx="14">
                  <c:v>7000</c:v>
                </c:pt>
                <c:pt idx="15">
                  <c:v>7500</c:v>
                </c:pt>
                <c:pt idx="16">
                  <c:v>8000</c:v>
                </c:pt>
                <c:pt idx="17">
                  <c:v>8500</c:v>
                </c:pt>
                <c:pt idx="18">
                  <c:v>9000</c:v>
                </c:pt>
                <c:pt idx="19">
                  <c:v>9500</c:v>
                </c:pt>
                <c:pt idx="20">
                  <c:v>10000</c:v>
                </c:pt>
              </c:numCache>
            </c:numRef>
          </c:xVal>
          <c:yVal>
            <c:numRef>
              <c:f>'deflection simple thickness'!$E$3:$E$23</c:f>
              <c:numCache>
                <c:formatCode>General</c:formatCode>
                <c:ptCount val="21"/>
                <c:pt idx="0">
                  <c:v>0</c:v>
                </c:pt>
                <c:pt idx="1">
                  <c:v>-2.221889</c:v>
                </c:pt>
                <c:pt idx="2">
                  <c:v>-4.347289</c:v>
                </c:pt>
                <c:pt idx="3">
                  <c:v>-6.2959949999999996</c:v>
                </c:pt>
                <c:pt idx="4">
                  <c:v>-8.0107649999999992</c:v>
                </c:pt>
                <c:pt idx="5">
                  <c:v>-9.4529040000000002</c:v>
                </c:pt>
                <c:pt idx="6">
                  <c:v>-10.59511</c:v>
                </c:pt>
                <c:pt idx="7">
                  <c:v>-11.41633</c:v>
                </c:pt>
                <c:pt idx="8">
                  <c:v>-11.90011</c:v>
                </c:pt>
                <c:pt idx="9">
                  <c:v>-12.033340000000001</c:v>
                </c:pt>
                <c:pt idx="10">
                  <c:v>-11.81883</c:v>
                </c:pt>
                <c:pt idx="11">
                  <c:v>-11.335990000000001</c:v>
                </c:pt>
                <c:pt idx="12">
                  <c:v>-10.672499999999999</c:v>
                </c:pt>
                <c:pt idx="13">
                  <c:v>-9.8372170000000008</c:v>
                </c:pt>
                <c:pt idx="14">
                  <c:v>-8.8347599999999993</c:v>
                </c:pt>
                <c:pt idx="15">
                  <c:v>-7.6728490000000003</c:v>
                </c:pt>
                <c:pt idx="16">
                  <c:v>-6.361669</c:v>
                </c:pt>
                <c:pt idx="17">
                  <c:v>-4.9147369999999997</c:v>
                </c:pt>
                <c:pt idx="18">
                  <c:v>-3.3512439999999999</c:v>
                </c:pt>
                <c:pt idx="19">
                  <c:v>-1.6996770000000001</c:v>
                </c:pt>
                <c:pt idx="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9B0-4A93-BAA4-53327D2963EC}"/>
            </c:ext>
          </c:extLst>
        </c:ser>
        <c:ser>
          <c:idx val="4"/>
          <c:order val="2"/>
          <c:tx>
            <c:v>Lin. mesh, 200mm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'deflection simple thickness'!$G$3:$G$54</c:f>
              <c:numCache>
                <c:formatCode>General</c:formatCode>
                <c:ptCount val="52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  <c:pt idx="5">
                  <c:v>1000</c:v>
                </c:pt>
                <c:pt idx="6">
                  <c:v>1200</c:v>
                </c:pt>
                <c:pt idx="7">
                  <c:v>1400</c:v>
                </c:pt>
                <c:pt idx="8">
                  <c:v>1600</c:v>
                </c:pt>
                <c:pt idx="9">
                  <c:v>1800</c:v>
                </c:pt>
                <c:pt idx="10">
                  <c:v>2000</c:v>
                </c:pt>
                <c:pt idx="11">
                  <c:v>2200</c:v>
                </c:pt>
                <c:pt idx="12">
                  <c:v>2400</c:v>
                </c:pt>
                <c:pt idx="13">
                  <c:v>2600</c:v>
                </c:pt>
                <c:pt idx="14">
                  <c:v>2800</c:v>
                </c:pt>
                <c:pt idx="15">
                  <c:v>3000</c:v>
                </c:pt>
                <c:pt idx="16">
                  <c:v>3200</c:v>
                </c:pt>
                <c:pt idx="17">
                  <c:v>3400</c:v>
                </c:pt>
                <c:pt idx="18">
                  <c:v>3600</c:v>
                </c:pt>
                <c:pt idx="19">
                  <c:v>3800</c:v>
                </c:pt>
                <c:pt idx="20">
                  <c:v>4000</c:v>
                </c:pt>
                <c:pt idx="21">
                  <c:v>4200</c:v>
                </c:pt>
                <c:pt idx="22">
                  <c:v>4400</c:v>
                </c:pt>
                <c:pt idx="23">
                  <c:v>4600</c:v>
                </c:pt>
                <c:pt idx="24">
                  <c:v>4800</c:v>
                </c:pt>
                <c:pt idx="25">
                  <c:v>5000</c:v>
                </c:pt>
                <c:pt idx="26">
                  <c:v>5200</c:v>
                </c:pt>
                <c:pt idx="27">
                  <c:v>5400</c:v>
                </c:pt>
                <c:pt idx="28">
                  <c:v>5600</c:v>
                </c:pt>
                <c:pt idx="29">
                  <c:v>5800</c:v>
                </c:pt>
                <c:pt idx="30">
                  <c:v>6000</c:v>
                </c:pt>
                <c:pt idx="31">
                  <c:v>6200</c:v>
                </c:pt>
                <c:pt idx="32">
                  <c:v>6400</c:v>
                </c:pt>
                <c:pt idx="33">
                  <c:v>6600</c:v>
                </c:pt>
                <c:pt idx="34">
                  <c:v>6800</c:v>
                </c:pt>
                <c:pt idx="35">
                  <c:v>7000</c:v>
                </c:pt>
                <c:pt idx="36">
                  <c:v>7200</c:v>
                </c:pt>
                <c:pt idx="37">
                  <c:v>7400</c:v>
                </c:pt>
                <c:pt idx="38">
                  <c:v>7600</c:v>
                </c:pt>
                <c:pt idx="39">
                  <c:v>7800</c:v>
                </c:pt>
                <c:pt idx="40">
                  <c:v>8000</c:v>
                </c:pt>
                <c:pt idx="41">
                  <c:v>8200</c:v>
                </c:pt>
                <c:pt idx="42">
                  <c:v>8400</c:v>
                </c:pt>
                <c:pt idx="43">
                  <c:v>8600</c:v>
                </c:pt>
                <c:pt idx="44">
                  <c:v>8800</c:v>
                </c:pt>
                <c:pt idx="45">
                  <c:v>9000</c:v>
                </c:pt>
                <c:pt idx="46">
                  <c:v>9200</c:v>
                </c:pt>
                <c:pt idx="47">
                  <c:v>9400</c:v>
                </c:pt>
                <c:pt idx="48">
                  <c:v>9600</c:v>
                </c:pt>
                <c:pt idx="49">
                  <c:v>9800</c:v>
                </c:pt>
                <c:pt idx="50">
                  <c:v>10000</c:v>
                </c:pt>
              </c:numCache>
            </c:numRef>
          </c:xVal>
          <c:yVal>
            <c:numRef>
              <c:f>'deflection simple thickness'!$H$3:$H$54</c:f>
              <c:numCache>
                <c:formatCode>General</c:formatCode>
                <c:ptCount val="52"/>
                <c:pt idx="0">
                  <c:v>0</c:v>
                </c:pt>
                <c:pt idx="1">
                  <c:v>-0.88341499999999995</c:v>
                </c:pt>
                <c:pt idx="2">
                  <c:v>-1.760108</c:v>
                </c:pt>
                <c:pt idx="3">
                  <c:v>-2.6236549999999998</c:v>
                </c:pt>
                <c:pt idx="4">
                  <c:v>-3.4681690000000001</c:v>
                </c:pt>
                <c:pt idx="5">
                  <c:v>-4.2884469999999997</c:v>
                </c:pt>
                <c:pt idx="6">
                  <c:v>-5.0800099999999997</c:v>
                </c:pt>
                <c:pt idx="7">
                  <c:v>-5.8390630000000003</c:v>
                </c:pt>
                <c:pt idx="8">
                  <c:v>-6.5624010000000004</c:v>
                </c:pt>
                <c:pt idx="9">
                  <c:v>-7.2473029999999996</c:v>
                </c:pt>
                <c:pt idx="10">
                  <c:v>-7.8914289999999996</c:v>
                </c:pt>
                <c:pt idx="11">
                  <c:v>-8.4927340000000004</c:v>
                </c:pt>
                <c:pt idx="12">
                  <c:v>-9.0494039999999991</c:v>
                </c:pt>
                <c:pt idx="13">
                  <c:v>-9.5598130000000001</c:v>
                </c:pt>
                <c:pt idx="14">
                  <c:v>-10.022489999999999</c:v>
                </c:pt>
                <c:pt idx="15">
                  <c:v>-10.436120000000001</c:v>
                </c:pt>
                <c:pt idx="16">
                  <c:v>-10.799469999999999</c:v>
                </c:pt>
                <c:pt idx="17">
                  <c:v>-11.111470000000001</c:v>
                </c:pt>
                <c:pt idx="18">
                  <c:v>-11.371130000000001</c:v>
                </c:pt>
                <c:pt idx="19">
                  <c:v>-11.57757</c:v>
                </c:pt>
                <c:pt idx="20">
                  <c:v>-11.73001</c:v>
                </c:pt>
                <c:pt idx="21">
                  <c:v>-11.8278</c:v>
                </c:pt>
                <c:pt idx="22">
                  <c:v>-11.87041</c:v>
                </c:pt>
                <c:pt idx="23">
                  <c:v>-11.85763</c:v>
                </c:pt>
                <c:pt idx="24">
                  <c:v>-11.789350000000001</c:v>
                </c:pt>
                <c:pt idx="25">
                  <c:v>-11.669930000000001</c:v>
                </c:pt>
                <c:pt idx="26">
                  <c:v>-11.50569</c:v>
                </c:pt>
                <c:pt idx="27">
                  <c:v>-11.310370000000001</c:v>
                </c:pt>
                <c:pt idx="28">
                  <c:v>-11.08686</c:v>
                </c:pt>
                <c:pt idx="29">
                  <c:v>-10.835319999999999</c:v>
                </c:pt>
                <c:pt idx="30">
                  <c:v>-10.55598</c:v>
                </c:pt>
                <c:pt idx="31">
                  <c:v>-10.249029999999999</c:v>
                </c:pt>
                <c:pt idx="32">
                  <c:v>-9.9147259999999999</c:v>
                </c:pt>
                <c:pt idx="33">
                  <c:v>-9.5533819999999992</c:v>
                </c:pt>
                <c:pt idx="34">
                  <c:v>-9.1653979999999997</c:v>
                </c:pt>
                <c:pt idx="35">
                  <c:v>-8.7512450000000008</c:v>
                </c:pt>
                <c:pt idx="36">
                  <c:v>-8.3114650000000001</c:v>
                </c:pt>
                <c:pt idx="37">
                  <c:v>-7.8466699999999996</c:v>
                </c:pt>
                <c:pt idx="38">
                  <c:v>-7.3575419999999996</c:v>
                </c:pt>
                <c:pt idx="39">
                  <c:v>-6.8448370000000001</c:v>
                </c:pt>
                <c:pt idx="40">
                  <c:v>-6.3093919999999999</c:v>
                </c:pt>
                <c:pt idx="41">
                  <c:v>-5.7521440000000004</c:v>
                </c:pt>
                <c:pt idx="42">
                  <c:v>-5.1741460000000004</c:v>
                </c:pt>
                <c:pt idx="43">
                  <c:v>-4.5766020000000003</c:v>
                </c:pt>
                <c:pt idx="44">
                  <c:v>-3.9609100000000002</c:v>
                </c:pt>
                <c:pt idx="45">
                  <c:v>-3.3287070000000001</c:v>
                </c:pt>
                <c:pt idx="46">
                  <c:v>-2.6819329999999999</c:v>
                </c:pt>
                <c:pt idx="47">
                  <c:v>-2.0228679999999999</c:v>
                </c:pt>
                <c:pt idx="48">
                  <c:v>-1.3541540000000001</c:v>
                </c:pt>
                <c:pt idx="49">
                  <c:v>-0.67878000000000005</c:v>
                </c:pt>
                <c:pt idx="5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9B0-4A93-BAA4-53327D2963EC}"/>
            </c:ext>
          </c:extLst>
        </c:ser>
        <c:ser>
          <c:idx val="0"/>
          <c:order val="4"/>
          <c:tx>
            <c:v>HSD mesh, 1000mm</c:v>
          </c:tx>
          <c:spPr>
            <a:ln w="19050" cap="rnd">
              <a:solidFill>
                <a:schemeClr val="accent1">
                  <a:lumMod val="60000"/>
                  <a:lumOff val="4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'deflection simple thickness'!$K$3:$K$13</c:f>
              <c:numCache>
                <c:formatCode>General</c:formatCode>
                <c:ptCount val="1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</c:numCache>
            </c:numRef>
          </c:xVal>
          <c:yVal>
            <c:numRef>
              <c:f>'deflection simple thickness'!$L$3:$L$13</c:f>
              <c:numCache>
                <c:formatCode>General</c:formatCode>
                <c:ptCount val="11"/>
                <c:pt idx="0">
                  <c:v>0</c:v>
                </c:pt>
                <c:pt idx="1">
                  <c:v>-4.3010140000000003</c:v>
                </c:pt>
                <c:pt idx="2">
                  <c:v>-7.9488000000000003</c:v>
                </c:pt>
                <c:pt idx="3">
                  <c:v>-10.541869999999999</c:v>
                </c:pt>
                <c:pt idx="4">
                  <c:v>-11.868460000000001</c:v>
                </c:pt>
                <c:pt idx="5">
                  <c:v>-11.8012</c:v>
                </c:pt>
                <c:pt idx="6">
                  <c:v>-10.63411</c:v>
                </c:pt>
                <c:pt idx="7">
                  <c:v>-8.7863720000000001</c:v>
                </c:pt>
                <c:pt idx="8">
                  <c:v>-6.3149480000000002</c:v>
                </c:pt>
                <c:pt idx="9">
                  <c:v>-3.3200449999999999</c:v>
                </c:pt>
                <c:pt idx="1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9B0-4A93-BAA4-53327D2963EC}"/>
            </c:ext>
          </c:extLst>
        </c:ser>
        <c:ser>
          <c:idx val="2"/>
          <c:order val="5"/>
          <c:tx>
            <c:v>HSD mesh, 500mm</c:v>
          </c:tx>
          <c:spPr>
            <a:ln w="19050" cap="rnd">
              <a:solidFill>
                <a:srgbClr val="FF000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'deflection simple thickness'!$N$3:$N$23</c:f>
              <c:numCache>
                <c:formatCode>General</c:formatCode>
                <c:ptCount val="21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>
                  <c:v>2500</c:v>
                </c:pt>
                <c:pt idx="6">
                  <c:v>3000</c:v>
                </c:pt>
                <c:pt idx="7">
                  <c:v>3500</c:v>
                </c:pt>
                <c:pt idx="8">
                  <c:v>4000</c:v>
                </c:pt>
                <c:pt idx="9">
                  <c:v>4500</c:v>
                </c:pt>
                <c:pt idx="10">
                  <c:v>5000</c:v>
                </c:pt>
                <c:pt idx="11">
                  <c:v>5500</c:v>
                </c:pt>
                <c:pt idx="12">
                  <c:v>6000</c:v>
                </c:pt>
                <c:pt idx="13">
                  <c:v>6500</c:v>
                </c:pt>
                <c:pt idx="14">
                  <c:v>7000</c:v>
                </c:pt>
                <c:pt idx="15">
                  <c:v>7500</c:v>
                </c:pt>
                <c:pt idx="16">
                  <c:v>8000</c:v>
                </c:pt>
                <c:pt idx="17">
                  <c:v>8500</c:v>
                </c:pt>
                <c:pt idx="18">
                  <c:v>9000</c:v>
                </c:pt>
                <c:pt idx="19">
                  <c:v>9500</c:v>
                </c:pt>
                <c:pt idx="20">
                  <c:v>10000</c:v>
                </c:pt>
              </c:numCache>
            </c:numRef>
          </c:xVal>
          <c:yVal>
            <c:numRef>
              <c:f>'deflection simple thickness'!$O$3:$O$23</c:f>
              <c:numCache>
                <c:formatCode>General</c:formatCode>
                <c:ptCount val="21"/>
                <c:pt idx="0">
                  <c:v>0</c:v>
                </c:pt>
                <c:pt idx="1">
                  <c:v>-2.2283230000000001</c:v>
                </c:pt>
                <c:pt idx="2">
                  <c:v>-4.3578659999999996</c:v>
                </c:pt>
                <c:pt idx="3">
                  <c:v>-6.3095299999999996</c:v>
                </c:pt>
                <c:pt idx="4">
                  <c:v>-8.0280459999999998</c:v>
                </c:pt>
                <c:pt idx="5">
                  <c:v>-9.4752759999999991</c:v>
                </c:pt>
                <c:pt idx="6">
                  <c:v>-10.6233</c:v>
                </c:pt>
                <c:pt idx="7">
                  <c:v>-11.450799999999999</c:v>
                </c:pt>
                <c:pt idx="8">
                  <c:v>-11.94148</c:v>
                </c:pt>
                <c:pt idx="9">
                  <c:v>-12.083399999999999</c:v>
                </c:pt>
                <c:pt idx="10">
                  <c:v>-11.86397</c:v>
                </c:pt>
                <c:pt idx="11">
                  <c:v>-11.373889999999999</c:v>
                </c:pt>
                <c:pt idx="12">
                  <c:v>-10.70654</c:v>
                </c:pt>
                <c:pt idx="13">
                  <c:v>-9.8662650000000003</c:v>
                </c:pt>
                <c:pt idx="14">
                  <c:v>-8.8588690000000003</c:v>
                </c:pt>
                <c:pt idx="15">
                  <c:v>-7.6922470000000001</c:v>
                </c:pt>
                <c:pt idx="16">
                  <c:v>-6.3768349999999998</c:v>
                </c:pt>
                <c:pt idx="17">
                  <c:v>-4.9263839999999997</c:v>
                </c:pt>
                <c:pt idx="18">
                  <c:v>-3.359785</c:v>
                </c:pt>
                <c:pt idx="19">
                  <c:v>-1.7045189999999999</c:v>
                </c:pt>
                <c:pt idx="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9B0-4A93-BAA4-53327D2963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2411456"/>
        <c:axId val="1302411936"/>
        <c:extLst>
          <c:ext xmlns:c15="http://schemas.microsoft.com/office/drawing/2012/chart" uri="{02D57815-91ED-43cb-92C2-25804820EDAC}">
            <c15:filteredScatterSeries>
              <c15:ser>
                <c:idx val="5"/>
                <c:order val="3"/>
                <c:tx>
                  <c:v>Lin. Mesh, 50mm</c:v>
                </c:tx>
                <c:spPr>
                  <a:ln w="12700" cap="rnd">
                    <a:solidFill>
                      <a:schemeClr val="tx1"/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>
                      <c:ext uri="{02D57815-91ED-43cb-92C2-25804820EDAC}">
                        <c15:formulaRef>
                          <c15:sqref>'deflection simple t'!#REF!</c15:sqref>
                        </c15:formulaRef>
                      </c:ext>
                    </c:extLst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'deflection simple t'!#REF!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5-79B0-4A93-BAA4-53327D2963EC}"/>
                  </c:ext>
                </c:extLst>
              </c15:ser>
            </c15:filteredScatterSeries>
            <c15:filteredScatterSeries>
              <c15:ser>
                <c:idx val="6"/>
                <c:order val="6"/>
                <c:tx>
                  <c:v>HSD mesh, 200mm</c:v>
                </c:tx>
                <c:spPr>
                  <a:ln w="19050" cap="rnd">
                    <a:solidFill>
                      <a:schemeClr val="accent3">
                        <a:lumMod val="60000"/>
                        <a:lumOff val="40000"/>
                      </a:schemeClr>
                    </a:solidFill>
                    <a:prstDash val="sysDash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'deflection simple t'!#REF!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'deflection simple t'!#REF!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79B0-4A93-BAA4-53327D2963EC}"/>
                  </c:ext>
                </c:extLst>
              </c15:ser>
            </c15:filteredScatterSeries>
          </c:ext>
        </c:extLst>
      </c:scatterChart>
      <c:valAx>
        <c:axId val="1302411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1200"/>
                  <a:t>x</a:t>
                </a:r>
                <a:r>
                  <a:rPr lang="et-EE" sz="1200" baseline="0"/>
                  <a:t> (mm)</a:t>
                </a:r>
                <a:endParaRPr lang="et-EE" sz="1200"/>
              </a:p>
            </c:rich>
          </c:tx>
          <c:layout>
            <c:manualLayout>
              <c:xMode val="edge"/>
              <c:yMode val="edge"/>
              <c:x val="0.45015208333333334"/>
              <c:y val="0.85602256944444444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t-E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02411936"/>
        <c:crosses val="autoZero"/>
        <c:crossBetween val="midCat"/>
      </c:valAx>
      <c:valAx>
        <c:axId val="1302411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1200"/>
                  <a:t>Deflection (mm)</a:t>
                </a:r>
              </a:p>
            </c:rich>
          </c:tx>
          <c:layout>
            <c:manualLayout>
              <c:xMode val="edge"/>
              <c:yMode val="edge"/>
              <c:x val="7.0555555555555552E-2"/>
              <c:y val="0.28936215277777777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t-E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02411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2011597222222226"/>
          <c:y val="0.54512534722222217"/>
          <c:w val="0.36867962962962963"/>
          <c:h val="0.43554791666666665"/>
        </c:manualLayout>
      </c:layout>
      <c:overlay val="0"/>
      <c:spPr>
        <a:solidFill>
          <a:sysClr val="window" lastClr="FFFFFF"/>
        </a:solidFill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t-E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605379568568089"/>
          <c:y val="5.0926045653285047E-2"/>
          <c:w val="0.84782042845204353"/>
          <c:h val="0.84272667916329724"/>
        </c:manualLayout>
      </c:layout>
      <c:scatterChart>
        <c:scatterStyle val="lineMarker"/>
        <c:varyColors val="0"/>
        <c:ser>
          <c:idx val="1"/>
          <c:order val="0"/>
          <c:tx>
            <c:v>Lin. mesh, 1000mm</c:v>
          </c:tx>
          <c:spPr>
            <a:ln w="12700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'vertical stress simple thicknes'!$B$3:$B$7</c:f>
              <c:numCache>
                <c:formatCode>General</c:formatCode>
                <c:ptCount val="5"/>
                <c:pt idx="0">
                  <c:v>106.7942</c:v>
                </c:pt>
                <c:pt idx="1">
                  <c:v>27.638649999999998</c:v>
                </c:pt>
                <c:pt idx="2">
                  <c:v>-37.962510000000002</c:v>
                </c:pt>
                <c:pt idx="3">
                  <c:v>-74.243669999999995</c:v>
                </c:pt>
                <c:pt idx="4">
                  <c:v>-139.17679999999999</c:v>
                </c:pt>
              </c:numCache>
            </c:numRef>
          </c:xVal>
          <c:yVal>
            <c:numRef>
              <c:f>'vertical stress simple thicknes'!$A$3:$A$7</c:f>
              <c:numCache>
                <c:formatCode>General</c:formatCode>
                <c:ptCount val="5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7BE-477A-A5F3-3401C6BC88C8}"/>
            </c:ext>
          </c:extLst>
        </c:ser>
        <c:ser>
          <c:idx val="3"/>
          <c:order val="1"/>
          <c:tx>
            <c:v>Lin. mesh, 500mm</c:v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'vertical stress simple thicknes'!$F$3:$F$11</c:f>
              <c:numCache>
                <c:formatCode>General</c:formatCode>
                <c:ptCount val="9"/>
                <c:pt idx="0">
                  <c:v>111.1229</c:v>
                </c:pt>
                <c:pt idx="1">
                  <c:v>69.598939999999999</c:v>
                </c:pt>
                <c:pt idx="2">
                  <c:v>29.990970000000001</c:v>
                </c:pt>
                <c:pt idx="3">
                  <c:v>-6.0457409999999996</c:v>
                </c:pt>
                <c:pt idx="4">
                  <c:v>-38.996839999999999</c:v>
                </c:pt>
                <c:pt idx="5">
                  <c:v>-55.03445</c:v>
                </c:pt>
                <c:pt idx="6">
                  <c:v>-77.783690000000007</c:v>
                </c:pt>
                <c:pt idx="7">
                  <c:v>-105.0926</c:v>
                </c:pt>
                <c:pt idx="8">
                  <c:v>-145.3305</c:v>
                </c:pt>
              </c:numCache>
            </c:numRef>
          </c:xVal>
          <c:yVal>
            <c:numRef>
              <c:f>'vertical stress simple thicknes'!$E$3:$E$11</c:f>
              <c:numCache>
                <c:formatCode>General</c:formatCode>
                <c:ptCount val="9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>
                  <c:v>2500</c:v>
                </c:pt>
                <c:pt idx="6">
                  <c:v>3000</c:v>
                </c:pt>
                <c:pt idx="7">
                  <c:v>3500</c:v>
                </c:pt>
                <c:pt idx="8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7BE-477A-A5F3-3401C6BC88C8}"/>
            </c:ext>
          </c:extLst>
        </c:ser>
        <c:ser>
          <c:idx val="4"/>
          <c:order val="2"/>
          <c:tx>
            <c:v>Lin. mesh, 200mm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'vertical stress simple thicknes'!$J$3:$J$23</c:f>
              <c:numCache>
                <c:formatCode>General</c:formatCode>
                <c:ptCount val="21"/>
                <c:pt idx="0">
                  <c:v>112.2527</c:v>
                </c:pt>
                <c:pt idx="1">
                  <c:v>96.799909999999997</c:v>
                </c:pt>
                <c:pt idx="2">
                  <c:v>78.976259999999996</c:v>
                </c:pt>
                <c:pt idx="3">
                  <c:v>62.078389999999999</c:v>
                </c:pt>
                <c:pt idx="4">
                  <c:v>46.015560000000001</c:v>
                </c:pt>
                <c:pt idx="5">
                  <c:v>30.681170000000002</c:v>
                </c:pt>
                <c:pt idx="6">
                  <c:v>15.91475</c:v>
                </c:pt>
                <c:pt idx="7">
                  <c:v>1.524907</c:v>
                </c:pt>
                <c:pt idx="8">
                  <c:v>-12.69886</c:v>
                </c:pt>
                <c:pt idx="9">
                  <c:v>-26.973210000000002</c:v>
                </c:pt>
                <c:pt idx="10">
                  <c:v>-38.620019999999997</c:v>
                </c:pt>
                <c:pt idx="11">
                  <c:v>-43.066920000000003</c:v>
                </c:pt>
                <c:pt idx="12">
                  <c:v>-51.189459999999997</c:v>
                </c:pt>
                <c:pt idx="13">
                  <c:v>-59.757129999999997</c:v>
                </c:pt>
                <c:pt idx="14">
                  <c:v>-68.879040000000003</c:v>
                </c:pt>
                <c:pt idx="15">
                  <c:v>-78.656490000000005</c:v>
                </c:pt>
                <c:pt idx="16">
                  <c:v>-89.185040000000001</c:v>
                </c:pt>
                <c:pt idx="17">
                  <c:v>-100.5587</c:v>
                </c:pt>
                <c:pt idx="18">
                  <c:v>-112.8678</c:v>
                </c:pt>
                <c:pt idx="19">
                  <c:v>-126.2225</c:v>
                </c:pt>
                <c:pt idx="20">
                  <c:v>-147.74870000000001</c:v>
                </c:pt>
              </c:numCache>
            </c:numRef>
          </c:xVal>
          <c:yVal>
            <c:numRef>
              <c:f>'vertical stress simple thicknes'!$I$3:$I$23</c:f>
              <c:numCache>
                <c:formatCode>General</c:formatCode>
                <c:ptCount val="21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  <c:pt idx="5">
                  <c:v>1000</c:v>
                </c:pt>
                <c:pt idx="6">
                  <c:v>1200</c:v>
                </c:pt>
                <c:pt idx="7">
                  <c:v>1400</c:v>
                </c:pt>
                <c:pt idx="8">
                  <c:v>1600</c:v>
                </c:pt>
                <c:pt idx="9">
                  <c:v>1800</c:v>
                </c:pt>
                <c:pt idx="10">
                  <c:v>2000</c:v>
                </c:pt>
                <c:pt idx="11">
                  <c:v>2200</c:v>
                </c:pt>
                <c:pt idx="12">
                  <c:v>2400</c:v>
                </c:pt>
                <c:pt idx="13">
                  <c:v>2600</c:v>
                </c:pt>
                <c:pt idx="14">
                  <c:v>2800</c:v>
                </c:pt>
                <c:pt idx="15">
                  <c:v>3000</c:v>
                </c:pt>
                <c:pt idx="16">
                  <c:v>3200</c:v>
                </c:pt>
                <c:pt idx="17">
                  <c:v>3400</c:v>
                </c:pt>
                <c:pt idx="18">
                  <c:v>3600</c:v>
                </c:pt>
                <c:pt idx="19">
                  <c:v>3800</c:v>
                </c:pt>
                <c:pt idx="20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7BE-477A-A5F3-3401C6BC88C8}"/>
            </c:ext>
          </c:extLst>
        </c:ser>
        <c:ser>
          <c:idx val="0"/>
          <c:order val="4"/>
          <c:tx>
            <c:v>HSD mesh, 1000mm</c:v>
          </c:tx>
          <c:spPr>
            <a:ln w="19050" cap="rnd">
              <a:solidFill>
                <a:schemeClr val="accent1">
                  <a:lumMod val="60000"/>
                  <a:lumOff val="4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'vertical stress simple thicknes'!$P$3:$P$46</c:f>
              <c:numCache>
                <c:formatCode>General</c:formatCode>
                <c:ptCount val="44"/>
                <c:pt idx="0">
                  <c:v>114.242607142857</c:v>
                </c:pt>
                <c:pt idx="1">
                  <c:v>103.50670889967201</c:v>
                </c:pt>
                <c:pt idx="2">
                  <c:v>93.348394681033298</c:v>
                </c:pt>
                <c:pt idx="3">
                  <c:v>83.719133426573507</c:v>
                </c:pt>
                <c:pt idx="4">
                  <c:v>74.570394075924</c:v>
                </c:pt>
                <c:pt idx="5">
                  <c:v>65.853645568716999</c:v>
                </c:pt>
                <c:pt idx="6">
                  <c:v>57.520356844584001</c:v>
                </c:pt>
                <c:pt idx="7">
                  <c:v>49.521996843156899</c:v>
                </c:pt>
                <c:pt idx="8">
                  <c:v>41.810034504067303</c:v>
                </c:pt>
                <c:pt idx="9">
                  <c:v>34.3359387669474</c:v>
                </c:pt>
                <c:pt idx="10">
                  <c:v>27.051178571428601</c:v>
                </c:pt>
                <c:pt idx="11">
                  <c:v>29.297222527472599</c:v>
                </c:pt>
                <c:pt idx="12">
                  <c:v>22.154907285571699</c:v>
                </c:pt>
                <c:pt idx="13">
                  <c:v>15.1221254531184</c:v>
                </c:pt>
                <c:pt idx="14">
                  <c:v>8.1713145354646102</c:v>
                </c:pt>
                <c:pt idx="15">
                  <c:v>1.27491203796209</c:v>
                </c:pt>
                <c:pt idx="16">
                  <c:v>-5.5946445340372799</c:v>
                </c:pt>
                <c:pt idx="17">
                  <c:v>-12.4649176751819</c:v>
                </c:pt>
                <c:pt idx="18">
                  <c:v>-19.363469880119698</c:v>
                </c:pt>
                <c:pt idx="19">
                  <c:v>-26.317863643499301</c:v>
                </c:pt>
                <c:pt idx="20">
                  <c:v>-33.355661459968502</c:v>
                </c:pt>
                <c:pt idx="21">
                  <c:v>-40.504425824175698</c:v>
                </c:pt>
                <c:pt idx="22">
                  <c:v>-36.324947802197798</c:v>
                </c:pt>
                <c:pt idx="23">
                  <c:v>-39.465186823176801</c:v>
                </c:pt>
                <c:pt idx="24">
                  <c:v>-42.739509491936602</c:v>
                </c:pt>
                <c:pt idx="25">
                  <c:v>-46.153330639360597</c:v>
                </c:pt>
                <c:pt idx="26">
                  <c:v>-49.712065096332303</c:v>
                </c:pt>
                <c:pt idx="27">
                  <c:v>-53.421127693734803</c:v>
                </c:pt>
                <c:pt idx="28">
                  <c:v>-57.285933262451898</c:v>
                </c:pt>
                <c:pt idx="29">
                  <c:v>-61.3118966333667</c:v>
                </c:pt>
                <c:pt idx="30">
                  <c:v>-65.504432637362697</c:v>
                </c:pt>
                <c:pt idx="31">
                  <c:v>-69.868956105323306</c:v>
                </c:pt>
                <c:pt idx="32">
                  <c:v>-74.410881868131895</c:v>
                </c:pt>
                <c:pt idx="33">
                  <c:v>-76.283648351648395</c:v>
                </c:pt>
                <c:pt idx="34">
                  <c:v>-81.044233210047096</c:v>
                </c:pt>
                <c:pt idx="35">
                  <c:v>-86.065151963807594</c:v>
                </c:pt>
                <c:pt idx="36">
                  <c:v>-91.352446442357703</c:v>
                </c:pt>
                <c:pt idx="37">
                  <c:v>-96.912158475124897</c:v>
                </c:pt>
                <c:pt idx="38">
                  <c:v>-102.75032989153701</c:v>
                </c:pt>
                <c:pt idx="39">
                  <c:v>-108.873002521022</c:v>
                </c:pt>
                <c:pt idx="40">
                  <c:v>-115.286218193007</c:v>
                </c:pt>
                <c:pt idx="41">
                  <c:v>-121.99601873692001</c:v>
                </c:pt>
                <c:pt idx="42">
                  <c:v>-129.00844598218899</c:v>
                </c:pt>
                <c:pt idx="43">
                  <c:v>-136.32954175824199</c:v>
                </c:pt>
              </c:numCache>
            </c:numRef>
          </c:xVal>
          <c:yVal>
            <c:numRef>
              <c:f>'vertical stress simple thicknes'!$N$3:$N$46</c:f>
              <c:numCache>
                <c:formatCode>General</c:formatCode>
                <c:ptCount val="44"/>
                <c:pt idx="0">
                  <c:v>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  <c:pt idx="7">
                  <c:v>700</c:v>
                </c:pt>
                <c:pt idx="8">
                  <c:v>800</c:v>
                </c:pt>
                <c:pt idx="9">
                  <c:v>900</c:v>
                </c:pt>
                <c:pt idx="10">
                  <c:v>1000</c:v>
                </c:pt>
                <c:pt idx="11">
                  <c:v>1000</c:v>
                </c:pt>
                <c:pt idx="12">
                  <c:v>1100</c:v>
                </c:pt>
                <c:pt idx="13">
                  <c:v>1200</c:v>
                </c:pt>
                <c:pt idx="14">
                  <c:v>1300</c:v>
                </c:pt>
                <c:pt idx="15">
                  <c:v>1400</c:v>
                </c:pt>
                <c:pt idx="16">
                  <c:v>1500</c:v>
                </c:pt>
                <c:pt idx="17">
                  <c:v>1600</c:v>
                </c:pt>
                <c:pt idx="18">
                  <c:v>1700</c:v>
                </c:pt>
                <c:pt idx="19">
                  <c:v>1800</c:v>
                </c:pt>
                <c:pt idx="20">
                  <c:v>1900</c:v>
                </c:pt>
                <c:pt idx="21">
                  <c:v>2000</c:v>
                </c:pt>
                <c:pt idx="22">
                  <c:v>2000</c:v>
                </c:pt>
                <c:pt idx="23">
                  <c:v>2100</c:v>
                </c:pt>
                <c:pt idx="24">
                  <c:v>2200</c:v>
                </c:pt>
                <c:pt idx="25">
                  <c:v>2300</c:v>
                </c:pt>
                <c:pt idx="26">
                  <c:v>2400</c:v>
                </c:pt>
                <c:pt idx="27">
                  <c:v>2500</c:v>
                </c:pt>
                <c:pt idx="28">
                  <c:v>2600</c:v>
                </c:pt>
                <c:pt idx="29">
                  <c:v>2700</c:v>
                </c:pt>
                <c:pt idx="30">
                  <c:v>2800</c:v>
                </c:pt>
                <c:pt idx="31">
                  <c:v>2900</c:v>
                </c:pt>
                <c:pt idx="32">
                  <c:v>3000</c:v>
                </c:pt>
                <c:pt idx="33">
                  <c:v>3000</c:v>
                </c:pt>
                <c:pt idx="34">
                  <c:v>3100</c:v>
                </c:pt>
                <c:pt idx="35">
                  <c:v>3200</c:v>
                </c:pt>
                <c:pt idx="36">
                  <c:v>3300</c:v>
                </c:pt>
                <c:pt idx="37">
                  <c:v>3400</c:v>
                </c:pt>
                <c:pt idx="38">
                  <c:v>3500</c:v>
                </c:pt>
                <c:pt idx="39">
                  <c:v>3600</c:v>
                </c:pt>
                <c:pt idx="40">
                  <c:v>3700</c:v>
                </c:pt>
                <c:pt idx="41">
                  <c:v>3800</c:v>
                </c:pt>
                <c:pt idx="42">
                  <c:v>3900</c:v>
                </c:pt>
                <c:pt idx="43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7BE-477A-A5F3-3401C6BC88C8}"/>
            </c:ext>
          </c:extLst>
        </c:ser>
        <c:ser>
          <c:idx val="2"/>
          <c:order val="5"/>
          <c:tx>
            <c:v>HSD mesh 500mm</c:v>
          </c:tx>
          <c:spPr>
            <a:ln w="19050" cap="rnd">
              <a:solidFill>
                <a:srgbClr val="FF000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'vertical stress simple thicknes'!$T$3:$T$90</c:f>
              <c:numCache>
                <c:formatCode>General</c:formatCode>
                <c:ptCount val="88"/>
                <c:pt idx="0">
                  <c:v>116.460884615385</c:v>
                </c:pt>
                <c:pt idx="1">
                  <c:v>111.304326719709</c:v>
                </c:pt>
                <c:pt idx="2">
                  <c:v>106.22778080491</c:v>
                </c:pt>
                <c:pt idx="3">
                  <c:v>101.22987495005</c:v>
                </c:pt>
                <c:pt idx="4">
                  <c:v>96.309237234194697</c:v>
                </c:pt>
                <c:pt idx="5">
                  <c:v>91.464495736406704</c:v>
                </c:pt>
                <c:pt idx="6">
                  <c:v>86.694278535750101</c:v>
                </c:pt>
                <c:pt idx="7">
                  <c:v>81.997213711288893</c:v>
                </c:pt>
                <c:pt idx="8">
                  <c:v>77.371929342086602</c:v>
                </c:pt>
                <c:pt idx="9">
                  <c:v>72.817053507207504</c:v>
                </c:pt>
                <c:pt idx="10">
                  <c:v>68.331214285714495</c:v>
                </c:pt>
                <c:pt idx="11">
                  <c:v>70.534384615384795</c:v>
                </c:pt>
                <c:pt idx="12">
                  <c:v>66.125171405737305</c:v>
                </c:pt>
                <c:pt idx="13">
                  <c:v>61.7976799942913</c:v>
                </c:pt>
                <c:pt idx="14">
                  <c:v>57.546798041958198</c:v>
                </c:pt>
                <c:pt idx="15">
                  <c:v>53.367413209647601</c:v>
                </c:pt>
                <c:pt idx="16">
                  <c:v>49.254413158270403</c:v>
                </c:pt>
                <c:pt idx="17">
                  <c:v>45.202685548737001</c:v>
                </c:pt>
                <c:pt idx="18">
                  <c:v>41.207118041958203</c:v>
                </c:pt>
                <c:pt idx="19">
                  <c:v>37.262598298844097</c:v>
                </c:pt>
                <c:pt idx="20">
                  <c:v>33.364013980305103</c:v>
                </c:pt>
                <c:pt idx="21">
                  <c:v>29.506252747253001</c:v>
                </c:pt>
                <c:pt idx="22">
                  <c:v>30.505524725274899</c:v>
                </c:pt>
                <c:pt idx="23">
                  <c:v>26.692224205794101</c:v>
                </c:pt>
                <c:pt idx="24">
                  <c:v>22.926598462965501</c:v>
                </c:pt>
                <c:pt idx="25">
                  <c:v>19.202899810189798</c:v>
                </c:pt>
                <c:pt idx="26">
                  <c:v>15.515380560867801</c:v>
                </c:pt>
                <c:pt idx="27">
                  <c:v>11.858293028400301</c:v>
                </c:pt>
                <c:pt idx="28">
                  <c:v>8.2258895261882206</c:v>
                </c:pt>
                <c:pt idx="29">
                  <c:v>4.6124223676323304</c:v>
                </c:pt>
                <c:pt idx="30">
                  <c:v>1.0121438661339299</c:v>
                </c:pt>
                <c:pt idx="31">
                  <c:v>-2.5806936649066001</c:v>
                </c:pt>
                <c:pt idx="32">
                  <c:v>-6.1718379120877804</c:v>
                </c:pt>
                <c:pt idx="33">
                  <c:v>-5.5173186813184802</c:v>
                </c:pt>
                <c:pt idx="34">
                  <c:v>-9.1076995690023406</c:v>
                </c:pt>
                <c:pt idx="35">
                  <c:v>-12.6974014328528</c:v>
                </c:pt>
                <c:pt idx="36">
                  <c:v>-16.290903576423499</c:v>
                </c:pt>
                <c:pt idx="37">
                  <c:v>-19.892685303267999</c:v>
                </c:pt>
                <c:pt idx="38">
                  <c:v>-23.507225916940101</c:v>
                </c:pt>
                <c:pt idx="39">
                  <c:v>-27.139004720993199</c:v>
                </c:pt>
                <c:pt idx="40">
                  <c:v>-30.792501018981</c:v>
                </c:pt>
                <c:pt idx="41">
                  <c:v>-34.472194114456698</c:v>
                </c:pt>
                <c:pt idx="42">
                  <c:v>-38.1825633109747</c:v>
                </c:pt>
                <c:pt idx="43">
                  <c:v>-41.928087912087797</c:v>
                </c:pt>
                <c:pt idx="44">
                  <c:v>-36.667340659340702</c:v>
                </c:pt>
                <c:pt idx="45">
                  <c:v>-38.284613089767497</c:v>
                </c:pt>
                <c:pt idx="46">
                  <c:v>-39.924340025688601</c:v>
                </c:pt>
                <c:pt idx="47">
                  <c:v>-41.588046273726299</c:v>
                </c:pt>
                <c:pt idx="48">
                  <c:v>-43.2772566405025</c:v>
                </c:pt>
                <c:pt idx="49">
                  <c:v>-44.993495932638801</c:v>
                </c:pt>
                <c:pt idx="50">
                  <c:v>-46.738288956757501</c:v>
                </c:pt>
                <c:pt idx="51">
                  <c:v>-48.5131605194806</c:v>
                </c:pt>
                <c:pt idx="52">
                  <c:v>-50.319635427429802</c:v>
                </c:pt>
                <c:pt idx="53">
                  <c:v>-52.1592384872271</c:v>
                </c:pt>
                <c:pt idx="54">
                  <c:v>-54.033494505494502</c:v>
                </c:pt>
                <c:pt idx="55">
                  <c:v>-56.260879120879103</c:v>
                </c:pt>
                <c:pt idx="56">
                  <c:v>-58.1750949964322</c:v>
                </c:pt>
                <c:pt idx="57">
                  <c:v>-60.134205725702898</c:v>
                </c:pt>
                <c:pt idx="58">
                  <c:v>-62.139178261738302</c:v>
                </c:pt>
                <c:pt idx="59">
                  <c:v>-64.190979557585294</c:v>
                </c:pt>
                <c:pt idx="60">
                  <c:v>-66.290576566290895</c:v>
                </c:pt>
                <c:pt idx="61">
                  <c:v>-68.438936240901896</c:v>
                </c:pt>
                <c:pt idx="62">
                  <c:v>-70.637025534465593</c:v>
                </c:pt>
                <c:pt idx="63">
                  <c:v>-72.885811400028501</c:v>
                </c:pt>
                <c:pt idx="64">
                  <c:v>-75.186260790637903</c:v>
                </c:pt>
                <c:pt idx="65">
                  <c:v>-77.539340659340695</c:v>
                </c:pt>
                <c:pt idx="66">
                  <c:v>-78.599510989010994</c:v>
                </c:pt>
                <c:pt idx="67">
                  <c:v>-81.010066393606294</c:v>
                </c:pt>
                <c:pt idx="68">
                  <c:v>-83.483145206222304</c:v>
                </c:pt>
                <c:pt idx="69">
                  <c:v>-86.020018601398604</c:v>
                </c:pt>
                <c:pt idx="70">
                  <c:v>-88.621957753674906</c:v>
                </c:pt>
                <c:pt idx="71">
                  <c:v>-91.290233837591003</c:v>
                </c:pt>
                <c:pt idx="72">
                  <c:v>-94.026118027686607</c:v>
                </c:pt>
                <c:pt idx="73">
                  <c:v>-96.830881498501498</c:v>
                </c:pt>
                <c:pt idx="74">
                  <c:v>-99.705795424575399</c:v>
                </c:pt>
                <c:pt idx="75">
                  <c:v>-102.65213098044801</c:v>
                </c:pt>
                <c:pt idx="76">
                  <c:v>-105.671159340659</c:v>
                </c:pt>
                <c:pt idx="77">
                  <c:v>-105.226096153846</c:v>
                </c:pt>
                <c:pt idx="78">
                  <c:v>-108.32126300699299</c:v>
                </c:pt>
                <c:pt idx="79">
                  <c:v>-111.496598154702</c:v>
                </c:pt>
                <c:pt idx="80">
                  <c:v>-114.754248941059</c:v>
                </c:pt>
                <c:pt idx="81">
                  <c:v>-118.09636271014701</c:v>
                </c:pt>
                <c:pt idx="82">
                  <c:v>-121.52508680605099</c:v>
                </c:pt>
                <c:pt idx="83">
                  <c:v>-125.042568572856</c:v>
                </c:pt>
                <c:pt idx="84">
                  <c:v>-128.65095535464499</c:v>
                </c:pt>
                <c:pt idx="85">
                  <c:v>-132.352394495504</c:v>
                </c:pt>
                <c:pt idx="86">
                  <c:v>-136.14903333951801</c:v>
                </c:pt>
                <c:pt idx="87">
                  <c:v>-140.043019230769</c:v>
                </c:pt>
              </c:numCache>
            </c:numRef>
          </c:xVal>
          <c:yVal>
            <c:numRef>
              <c:f>'vertical stress simple thicknes'!$R$3:$R$90</c:f>
              <c:numCache>
                <c:formatCode>General</c:formatCode>
                <c:ptCount val="88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500</c:v>
                </c:pt>
                <c:pt idx="12">
                  <c:v>550</c:v>
                </c:pt>
                <c:pt idx="13">
                  <c:v>600</c:v>
                </c:pt>
                <c:pt idx="14">
                  <c:v>650</c:v>
                </c:pt>
                <c:pt idx="15">
                  <c:v>700</c:v>
                </c:pt>
                <c:pt idx="16">
                  <c:v>750</c:v>
                </c:pt>
                <c:pt idx="17">
                  <c:v>800</c:v>
                </c:pt>
                <c:pt idx="18">
                  <c:v>850</c:v>
                </c:pt>
                <c:pt idx="19">
                  <c:v>900</c:v>
                </c:pt>
                <c:pt idx="20">
                  <c:v>950</c:v>
                </c:pt>
                <c:pt idx="21">
                  <c:v>1000</c:v>
                </c:pt>
                <c:pt idx="22">
                  <c:v>1000</c:v>
                </c:pt>
                <c:pt idx="23">
                  <c:v>1050</c:v>
                </c:pt>
                <c:pt idx="24">
                  <c:v>1100</c:v>
                </c:pt>
                <c:pt idx="25">
                  <c:v>1150</c:v>
                </c:pt>
                <c:pt idx="26">
                  <c:v>1200</c:v>
                </c:pt>
                <c:pt idx="27">
                  <c:v>1250</c:v>
                </c:pt>
                <c:pt idx="28">
                  <c:v>1300</c:v>
                </c:pt>
                <c:pt idx="29">
                  <c:v>1350</c:v>
                </c:pt>
                <c:pt idx="30">
                  <c:v>1400</c:v>
                </c:pt>
                <c:pt idx="31">
                  <c:v>1450</c:v>
                </c:pt>
                <c:pt idx="32">
                  <c:v>1500</c:v>
                </c:pt>
                <c:pt idx="33">
                  <c:v>1500</c:v>
                </c:pt>
                <c:pt idx="34">
                  <c:v>1550</c:v>
                </c:pt>
                <c:pt idx="35">
                  <c:v>1600</c:v>
                </c:pt>
                <c:pt idx="36">
                  <c:v>1650</c:v>
                </c:pt>
                <c:pt idx="37">
                  <c:v>1700</c:v>
                </c:pt>
                <c:pt idx="38">
                  <c:v>1750</c:v>
                </c:pt>
                <c:pt idx="39">
                  <c:v>1800</c:v>
                </c:pt>
                <c:pt idx="40">
                  <c:v>1850</c:v>
                </c:pt>
                <c:pt idx="41">
                  <c:v>1900</c:v>
                </c:pt>
                <c:pt idx="42">
                  <c:v>1950</c:v>
                </c:pt>
                <c:pt idx="43">
                  <c:v>2000</c:v>
                </c:pt>
                <c:pt idx="44">
                  <c:v>2000</c:v>
                </c:pt>
                <c:pt idx="45">
                  <c:v>2050</c:v>
                </c:pt>
                <c:pt idx="46">
                  <c:v>2100</c:v>
                </c:pt>
                <c:pt idx="47">
                  <c:v>2150</c:v>
                </c:pt>
                <c:pt idx="48">
                  <c:v>2200</c:v>
                </c:pt>
                <c:pt idx="49">
                  <c:v>2250</c:v>
                </c:pt>
                <c:pt idx="50">
                  <c:v>2300</c:v>
                </c:pt>
                <c:pt idx="51">
                  <c:v>2350</c:v>
                </c:pt>
                <c:pt idx="52">
                  <c:v>2400</c:v>
                </c:pt>
                <c:pt idx="53">
                  <c:v>2450</c:v>
                </c:pt>
                <c:pt idx="54">
                  <c:v>2500</c:v>
                </c:pt>
                <c:pt idx="55">
                  <c:v>2500</c:v>
                </c:pt>
                <c:pt idx="56">
                  <c:v>2550</c:v>
                </c:pt>
                <c:pt idx="57">
                  <c:v>2600</c:v>
                </c:pt>
                <c:pt idx="58">
                  <c:v>2650</c:v>
                </c:pt>
                <c:pt idx="59">
                  <c:v>2700</c:v>
                </c:pt>
                <c:pt idx="60">
                  <c:v>2750</c:v>
                </c:pt>
                <c:pt idx="61">
                  <c:v>2800</c:v>
                </c:pt>
                <c:pt idx="62">
                  <c:v>2850</c:v>
                </c:pt>
                <c:pt idx="63">
                  <c:v>2900</c:v>
                </c:pt>
                <c:pt idx="64">
                  <c:v>2950</c:v>
                </c:pt>
                <c:pt idx="65">
                  <c:v>3000</c:v>
                </c:pt>
                <c:pt idx="66">
                  <c:v>3000</c:v>
                </c:pt>
                <c:pt idx="67">
                  <c:v>3050</c:v>
                </c:pt>
                <c:pt idx="68">
                  <c:v>3100</c:v>
                </c:pt>
                <c:pt idx="69">
                  <c:v>3150</c:v>
                </c:pt>
                <c:pt idx="70">
                  <c:v>3200</c:v>
                </c:pt>
                <c:pt idx="71">
                  <c:v>3250</c:v>
                </c:pt>
                <c:pt idx="72">
                  <c:v>3300</c:v>
                </c:pt>
                <c:pt idx="73">
                  <c:v>3350</c:v>
                </c:pt>
                <c:pt idx="74">
                  <c:v>3400</c:v>
                </c:pt>
                <c:pt idx="75">
                  <c:v>3450</c:v>
                </c:pt>
                <c:pt idx="76">
                  <c:v>3500</c:v>
                </c:pt>
                <c:pt idx="77">
                  <c:v>3500</c:v>
                </c:pt>
                <c:pt idx="78">
                  <c:v>3550</c:v>
                </c:pt>
                <c:pt idx="79">
                  <c:v>3600</c:v>
                </c:pt>
                <c:pt idx="80">
                  <c:v>3650</c:v>
                </c:pt>
                <c:pt idx="81">
                  <c:v>3700</c:v>
                </c:pt>
                <c:pt idx="82">
                  <c:v>3750</c:v>
                </c:pt>
                <c:pt idx="83">
                  <c:v>3800</c:v>
                </c:pt>
                <c:pt idx="84">
                  <c:v>3850</c:v>
                </c:pt>
                <c:pt idx="85">
                  <c:v>3900</c:v>
                </c:pt>
                <c:pt idx="86">
                  <c:v>3950</c:v>
                </c:pt>
                <c:pt idx="87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7BE-477A-A5F3-3401C6BC88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2411456"/>
        <c:axId val="1302411936"/>
        <c:extLst>
          <c:ext xmlns:c15="http://schemas.microsoft.com/office/drawing/2012/chart" uri="{02D57815-91ED-43cb-92C2-25804820EDAC}">
            <c15:filteredScatterSeries>
              <c15:ser>
                <c:idx val="5"/>
                <c:order val="3"/>
                <c:tx>
                  <c:v>Lin. mesh, 50mm</c:v>
                </c:tx>
                <c:spPr>
                  <a:ln w="12700" cap="rnd">
                    <a:solidFill>
                      <a:schemeClr val="tx1"/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>
                      <c:ext uri="{02D57815-91ED-43cb-92C2-25804820EDAC}">
                        <c15:formulaRef>
                          <c15:sqref>'vertical stress simple t'!#REF!</c15:sqref>
                        </c15:formulaRef>
                      </c:ext>
                    </c:extLst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'vertical stress simple t'!#REF!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5-57BE-477A-A5F3-3401C6BC88C8}"/>
                  </c:ext>
                </c:extLst>
              </c15:ser>
            </c15:filteredScatterSeries>
            <c15:filteredScatterSeries>
              <c15:ser>
                <c:idx val="6"/>
                <c:order val="6"/>
                <c:tx>
                  <c:v>HSD mesh, 200mm</c:v>
                </c:tx>
                <c:spPr>
                  <a:ln w="19050" cap="rnd">
                    <a:solidFill>
                      <a:schemeClr val="accent3">
                        <a:lumMod val="60000"/>
                        <a:lumOff val="40000"/>
                      </a:schemeClr>
                    </a:solidFill>
                    <a:prstDash val="sysDash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'vertical stress simple t'!#REF!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'vertical stress simple t'!#REF!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57BE-477A-A5F3-3401C6BC88C8}"/>
                  </c:ext>
                </c:extLst>
              </c15:ser>
            </c15:filteredScatterSeries>
          </c:ext>
        </c:extLst>
      </c:scatterChart>
      <c:valAx>
        <c:axId val="1302411456"/>
        <c:scaling>
          <c:orientation val="minMax"/>
          <c:min val="-1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12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  </a:t>
                </a: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(</a:t>
                </a: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MPa</a:t>
                </a: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)</a:t>
                </a:r>
                <a:endParaRPr lang="en-US" sz="1200" b="1" i="0" u="none" strike="noStrike" kern="1200" baseline="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45158356481481488"/>
              <c:y val="0.85602256944444444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02411936"/>
        <c:crosses val="autoZero"/>
        <c:crossBetween val="midCat"/>
      </c:valAx>
      <c:valAx>
        <c:axId val="1302411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z (mm)</a:t>
                </a:r>
              </a:p>
            </c:rich>
          </c:tx>
          <c:layout>
            <c:manualLayout>
              <c:xMode val="edge"/>
              <c:yMode val="edge"/>
              <c:x val="9.4074074074074074E-2"/>
              <c:y val="0.37994965277777776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0241145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58446388888888889"/>
          <c:y val="1.9634027777777775E-2"/>
          <c:w val="0.39252361111111106"/>
          <c:h val="0.54687882764654416"/>
        </c:manualLayout>
      </c:layout>
      <c:overlay val="0"/>
      <c:spPr>
        <a:solidFill>
          <a:sysClr val="window" lastClr="FFFFFF"/>
        </a:solidFill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t-EE"/>
        </a:p>
      </c:txPr>
    </c:legend>
    <c:plotVisOnly val="1"/>
    <c:dispBlanksAs val="gap"/>
    <c:showDLblsOverMax val="0"/>
    <c:extLst/>
  </c:chart>
  <c:spPr>
    <a:ln>
      <a:noFill/>
    </a:ln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5624277117584852E-2"/>
          <c:y val="4.0608413531641879E-2"/>
          <c:w val="0.85310954122065419"/>
          <c:h val="0.87949513888888886"/>
        </c:manualLayout>
      </c:layout>
      <c:scatterChart>
        <c:scatterStyle val="lineMarker"/>
        <c:varyColors val="0"/>
        <c:ser>
          <c:idx val="0"/>
          <c:order val="0"/>
          <c:tx>
            <c:v>Lin. mesh, 1000mm</c:v>
          </c:tx>
          <c:spPr>
            <a:ln w="12700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'vertical stress simple thicknes'!$C$3:$C$7</c:f>
              <c:numCache>
                <c:formatCode>General</c:formatCode>
                <c:ptCount val="5"/>
                <c:pt idx="0">
                  <c:v>16.080110000000001</c:v>
                </c:pt>
                <c:pt idx="1">
                  <c:v>39.78895</c:v>
                </c:pt>
                <c:pt idx="2">
                  <c:v>66.610110000000006</c:v>
                </c:pt>
                <c:pt idx="3">
                  <c:v>70.41995</c:v>
                </c:pt>
                <c:pt idx="4">
                  <c:v>27.51868</c:v>
                </c:pt>
              </c:numCache>
            </c:numRef>
          </c:xVal>
          <c:yVal>
            <c:numRef>
              <c:f>'vertical stress simple thicknes'!$A$3:$A$7</c:f>
              <c:numCache>
                <c:formatCode>General</c:formatCode>
                <c:ptCount val="5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57-4A93-9002-538C381C1D21}"/>
            </c:ext>
          </c:extLst>
        </c:ser>
        <c:ser>
          <c:idx val="1"/>
          <c:order val="1"/>
          <c:tx>
            <c:v>Lin. mesh, 500mm</c:v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'vertical stress simple thicknes'!$G$3:$G$11</c:f>
              <c:numCache>
                <c:formatCode>General</c:formatCode>
                <c:ptCount val="9"/>
                <c:pt idx="0">
                  <c:v>8.4404950000000003</c:v>
                </c:pt>
                <c:pt idx="1">
                  <c:v>32.401350000000001</c:v>
                </c:pt>
                <c:pt idx="2">
                  <c:v>42.503810000000001</c:v>
                </c:pt>
                <c:pt idx="3">
                  <c:v>47.135719999999999</c:v>
                </c:pt>
                <c:pt idx="4">
                  <c:v>69.255049999999997</c:v>
                </c:pt>
                <c:pt idx="5">
                  <c:v>85.822419999999994</c:v>
                </c:pt>
                <c:pt idx="6">
                  <c:v>73.50385</c:v>
                </c:pt>
                <c:pt idx="7">
                  <c:v>55.095669999999998</c:v>
                </c:pt>
                <c:pt idx="8">
                  <c:v>29.904890000000002</c:v>
                </c:pt>
              </c:numCache>
            </c:numRef>
          </c:xVal>
          <c:yVal>
            <c:numRef>
              <c:f>'vertical stress simple thicknes'!$E$3:$E$11</c:f>
              <c:numCache>
                <c:formatCode>General</c:formatCode>
                <c:ptCount val="9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>
                  <c:v>2500</c:v>
                </c:pt>
                <c:pt idx="6">
                  <c:v>3000</c:v>
                </c:pt>
                <c:pt idx="7">
                  <c:v>3500</c:v>
                </c:pt>
                <c:pt idx="8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B57-4A93-9002-538C381C1D21}"/>
            </c:ext>
          </c:extLst>
        </c:ser>
        <c:ser>
          <c:idx val="2"/>
          <c:order val="2"/>
          <c:tx>
            <c:v>Lin. mesh, 200mm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'vertical stress simple thicknes'!$K$3:$K$23</c:f>
              <c:numCache>
                <c:formatCode>General</c:formatCode>
                <c:ptCount val="21"/>
                <c:pt idx="0">
                  <c:v>3.4254889999999998</c:v>
                </c:pt>
                <c:pt idx="1">
                  <c:v>24.484639999999999</c:v>
                </c:pt>
                <c:pt idx="2">
                  <c:v>30.200220000000002</c:v>
                </c:pt>
                <c:pt idx="3">
                  <c:v>35.260620000000003</c:v>
                </c:pt>
                <c:pt idx="4">
                  <c:v>39.589179999999999</c:v>
                </c:pt>
                <c:pt idx="5">
                  <c:v>43.100720000000003</c:v>
                </c:pt>
                <c:pt idx="6">
                  <c:v>45.718879999999999</c:v>
                </c:pt>
                <c:pt idx="7">
                  <c:v>47.388339999999999</c:v>
                </c:pt>
                <c:pt idx="8">
                  <c:v>48.080570000000002</c:v>
                </c:pt>
                <c:pt idx="9">
                  <c:v>47.795479999999998</c:v>
                </c:pt>
                <c:pt idx="10">
                  <c:v>69.961129999999997</c:v>
                </c:pt>
                <c:pt idx="11">
                  <c:v>91.328410000000005</c:v>
                </c:pt>
                <c:pt idx="12">
                  <c:v>88.532160000000005</c:v>
                </c:pt>
                <c:pt idx="13">
                  <c:v>84.863399999999999</c:v>
                </c:pt>
                <c:pt idx="14">
                  <c:v>80.289829999999995</c:v>
                </c:pt>
                <c:pt idx="15">
                  <c:v>74.771150000000006</c:v>
                </c:pt>
                <c:pt idx="16">
                  <c:v>68.260739999999998</c:v>
                </c:pt>
                <c:pt idx="17">
                  <c:v>60.70758</c:v>
                </c:pt>
                <c:pt idx="18">
                  <c:v>52.058689999999999</c:v>
                </c:pt>
                <c:pt idx="19">
                  <c:v>42.261879999999998</c:v>
                </c:pt>
                <c:pt idx="20">
                  <c:v>31.102730000000001</c:v>
                </c:pt>
              </c:numCache>
            </c:numRef>
          </c:xVal>
          <c:yVal>
            <c:numRef>
              <c:f>'vertical stress simple thicknes'!$I$3:$I$23</c:f>
              <c:numCache>
                <c:formatCode>General</c:formatCode>
                <c:ptCount val="21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  <c:pt idx="5">
                  <c:v>1000</c:v>
                </c:pt>
                <c:pt idx="6">
                  <c:v>1200</c:v>
                </c:pt>
                <c:pt idx="7">
                  <c:v>1400</c:v>
                </c:pt>
                <c:pt idx="8">
                  <c:v>1600</c:v>
                </c:pt>
                <c:pt idx="9">
                  <c:v>1800</c:v>
                </c:pt>
                <c:pt idx="10">
                  <c:v>2000</c:v>
                </c:pt>
                <c:pt idx="11">
                  <c:v>2200</c:v>
                </c:pt>
                <c:pt idx="12">
                  <c:v>2400</c:v>
                </c:pt>
                <c:pt idx="13">
                  <c:v>2600</c:v>
                </c:pt>
                <c:pt idx="14">
                  <c:v>2800</c:v>
                </c:pt>
                <c:pt idx="15">
                  <c:v>3000</c:v>
                </c:pt>
                <c:pt idx="16">
                  <c:v>3200</c:v>
                </c:pt>
                <c:pt idx="17">
                  <c:v>3400</c:v>
                </c:pt>
                <c:pt idx="18">
                  <c:v>3600</c:v>
                </c:pt>
                <c:pt idx="19">
                  <c:v>3800</c:v>
                </c:pt>
                <c:pt idx="20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B57-4A93-9002-538C381C1D21}"/>
            </c:ext>
          </c:extLst>
        </c:ser>
        <c:ser>
          <c:idx val="4"/>
          <c:order val="4"/>
          <c:tx>
            <c:v>HSD mesh, 1000mm</c:v>
          </c:tx>
          <c:spPr>
            <a:ln w="19050">
              <a:solidFill>
                <a:schemeClr val="accent1">
                  <a:lumMod val="60000"/>
                  <a:lumOff val="40000"/>
                </a:schemeClr>
              </a:solidFill>
              <a:prstDash val="sysDash"/>
            </a:ln>
          </c:spPr>
          <c:marker>
            <c:symbol val="none"/>
          </c:marker>
          <c:xVal>
            <c:numRef>
              <c:f>'vertical stress simple thicknes'!$O$3:$O$46</c:f>
              <c:numCache>
                <c:formatCode>General</c:formatCode>
                <c:ptCount val="44"/>
                <c:pt idx="0">
                  <c:v>20.593827999999899</c:v>
                </c:pt>
                <c:pt idx="1">
                  <c:v>23.893395232499799</c:v>
                </c:pt>
                <c:pt idx="2">
                  <c:v>26.964084679999999</c:v>
                </c:pt>
                <c:pt idx="3">
                  <c:v>29.805896342499899</c:v>
                </c:pt>
                <c:pt idx="4">
                  <c:v>32.418830219999897</c:v>
                </c:pt>
                <c:pt idx="5">
                  <c:v>34.802886312499901</c:v>
                </c:pt>
                <c:pt idx="6">
                  <c:v>36.958064619999902</c:v>
                </c:pt>
                <c:pt idx="7">
                  <c:v>38.884365142500002</c:v>
                </c:pt>
                <c:pt idx="8">
                  <c:v>40.5817878800001</c:v>
                </c:pt>
                <c:pt idx="9">
                  <c:v>42.050332832499898</c:v>
                </c:pt>
                <c:pt idx="10">
                  <c:v>43.2899999999999</c:v>
                </c:pt>
                <c:pt idx="11">
                  <c:v>43.2899999999999</c:v>
                </c:pt>
                <c:pt idx="12">
                  <c:v>44.801453185000099</c:v>
                </c:pt>
                <c:pt idx="13">
                  <c:v>46.046979290000003</c:v>
                </c:pt>
                <c:pt idx="14">
                  <c:v>47.026578314999902</c:v>
                </c:pt>
                <c:pt idx="15">
                  <c:v>47.740250259999897</c:v>
                </c:pt>
                <c:pt idx="16">
                  <c:v>48.187995125</c:v>
                </c:pt>
                <c:pt idx="17">
                  <c:v>48.36981291</c:v>
                </c:pt>
                <c:pt idx="18">
                  <c:v>48.285703615000003</c:v>
                </c:pt>
                <c:pt idx="19">
                  <c:v>47.935667240000001</c:v>
                </c:pt>
                <c:pt idx="20">
                  <c:v>47.319703785000002</c:v>
                </c:pt>
                <c:pt idx="21">
                  <c:v>46.437813249999998</c:v>
                </c:pt>
                <c:pt idx="22">
                  <c:v>92.554363249999994</c:v>
                </c:pt>
                <c:pt idx="23">
                  <c:v>91.540473079999998</c:v>
                </c:pt>
                <c:pt idx="24">
                  <c:v>90.309486019999994</c:v>
                </c:pt>
                <c:pt idx="25">
                  <c:v>88.861402069999997</c:v>
                </c:pt>
                <c:pt idx="26">
                  <c:v>87.196221230000006</c:v>
                </c:pt>
                <c:pt idx="27">
                  <c:v>85.313943499999894</c:v>
                </c:pt>
                <c:pt idx="28">
                  <c:v>83.214568879999902</c:v>
                </c:pt>
                <c:pt idx="29">
                  <c:v>80.898097370000002</c:v>
                </c:pt>
                <c:pt idx="30">
                  <c:v>78.364528969999995</c:v>
                </c:pt>
                <c:pt idx="31">
                  <c:v>75.613863679999994</c:v>
                </c:pt>
                <c:pt idx="32">
                  <c:v>72.646101499999901</c:v>
                </c:pt>
                <c:pt idx="33">
                  <c:v>72.6461015</c:v>
                </c:pt>
                <c:pt idx="34">
                  <c:v>69.9016417538501</c:v>
                </c:pt>
                <c:pt idx="35">
                  <c:v>66.876954362399999</c:v>
                </c:pt>
                <c:pt idx="36">
                  <c:v>63.572039325650003</c:v>
                </c:pt>
                <c:pt idx="37">
                  <c:v>59.986896643599898</c:v>
                </c:pt>
                <c:pt idx="38">
                  <c:v>56.121526316249998</c:v>
                </c:pt>
                <c:pt idx="39">
                  <c:v>51.975928343600003</c:v>
                </c:pt>
                <c:pt idx="40">
                  <c:v>47.55010272565</c:v>
                </c:pt>
                <c:pt idx="41">
                  <c:v>42.844049462400001</c:v>
                </c:pt>
                <c:pt idx="42">
                  <c:v>37.857768553850001</c:v>
                </c:pt>
                <c:pt idx="43">
                  <c:v>32.591259999999899</c:v>
                </c:pt>
              </c:numCache>
            </c:numRef>
          </c:xVal>
          <c:yVal>
            <c:numRef>
              <c:f>'vertical stress simple thicknes'!$N$3:$N$46</c:f>
              <c:numCache>
                <c:formatCode>General</c:formatCode>
                <c:ptCount val="44"/>
                <c:pt idx="0">
                  <c:v>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  <c:pt idx="7">
                  <c:v>700</c:v>
                </c:pt>
                <c:pt idx="8">
                  <c:v>800</c:v>
                </c:pt>
                <c:pt idx="9">
                  <c:v>900</c:v>
                </c:pt>
                <c:pt idx="10">
                  <c:v>1000</c:v>
                </c:pt>
                <c:pt idx="11">
                  <c:v>1000</c:v>
                </c:pt>
                <c:pt idx="12">
                  <c:v>1100</c:v>
                </c:pt>
                <c:pt idx="13">
                  <c:v>1200</c:v>
                </c:pt>
                <c:pt idx="14">
                  <c:v>1300</c:v>
                </c:pt>
                <c:pt idx="15">
                  <c:v>1400</c:v>
                </c:pt>
                <c:pt idx="16">
                  <c:v>1500</c:v>
                </c:pt>
                <c:pt idx="17">
                  <c:v>1600</c:v>
                </c:pt>
                <c:pt idx="18">
                  <c:v>1700</c:v>
                </c:pt>
                <c:pt idx="19">
                  <c:v>1800</c:v>
                </c:pt>
                <c:pt idx="20">
                  <c:v>1900</c:v>
                </c:pt>
                <c:pt idx="21">
                  <c:v>2000</c:v>
                </c:pt>
                <c:pt idx="22">
                  <c:v>2000</c:v>
                </c:pt>
                <c:pt idx="23">
                  <c:v>2100</c:v>
                </c:pt>
                <c:pt idx="24">
                  <c:v>2200</c:v>
                </c:pt>
                <c:pt idx="25">
                  <c:v>2300</c:v>
                </c:pt>
                <c:pt idx="26">
                  <c:v>2400</c:v>
                </c:pt>
                <c:pt idx="27">
                  <c:v>2500</c:v>
                </c:pt>
                <c:pt idx="28">
                  <c:v>2600</c:v>
                </c:pt>
                <c:pt idx="29">
                  <c:v>2700</c:v>
                </c:pt>
                <c:pt idx="30">
                  <c:v>2800</c:v>
                </c:pt>
                <c:pt idx="31">
                  <c:v>2900</c:v>
                </c:pt>
                <c:pt idx="32">
                  <c:v>3000</c:v>
                </c:pt>
                <c:pt idx="33">
                  <c:v>3000</c:v>
                </c:pt>
                <c:pt idx="34">
                  <c:v>3100</c:v>
                </c:pt>
                <c:pt idx="35">
                  <c:v>3200</c:v>
                </c:pt>
                <c:pt idx="36">
                  <c:v>3300</c:v>
                </c:pt>
                <c:pt idx="37">
                  <c:v>3400</c:v>
                </c:pt>
                <c:pt idx="38">
                  <c:v>3500</c:v>
                </c:pt>
                <c:pt idx="39">
                  <c:v>3600</c:v>
                </c:pt>
                <c:pt idx="40">
                  <c:v>3700</c:v>
                </c:pt>
                <c:pt idx="41">
                  <c:v>3800</c:v>
                </c:pt>
                <c:pt idx="42">
                  <c:v>3900</c:v>
                </c:pt>
                <c:pt idx="43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B57-4A93-9002-538C381C1D21}"/>
            </c:ext>
          </c:extLst>
        </c:ser>
        <c:ser>
          <c:idx val="5"/>
          <c:order val="5"/>
          <c:tx>
            <c:v>HSD mesh, 500mm</c:v>
          </c:tx>
          <c:spPr>
            <a:ln w="19050">
              <a:solidFill>
                <a:srgbClr val="FF0000"/>
              </a:solidFill>
              <a:prstDash val="sysDash"/>
            </a:ln>
          </c:spPr>
          <c:marker>
            <c:symbol val="none"/>
          </c:marker>
          <c:xVal>
            <c:numRef>
              <c:f>'vertical stress simple thicknes'!$S$3:$S$90</c:f>
              <c:numCache>
                <c:formatCode>General</c:formatCode>
                <c:ptCount val="88"/>
                <c:pt idx="0">
                  <c:v>19.030513024999902</c:v>
                </c:pt>
                <c:pt idx="1">
                  <c:v>20.630223203250001</c:v>
                </c:pt>
                <c:pt idx="2">
                  <c:v>22.185961557999999</c:v>
                </c:pt>
                <c:pt idx="3">
                  <c:v>23.6977280892498</c:v>
                </c:pt>
                <c:pt idx="4">
                  <c:v>25.165522796999799</c:v>
                </c:pt>
                <c:pt idx="5">
                  <c:v>26.589345681249998</c:v>
                </c:pt>
                <c:pt idx="6">
                  <c:v>27.969196741999799</c:v>
                </c:pt>
                <c:pt idx="7">
                  <c:v>29.305075979249999</c:v>
                </c:pt>
                <c:pt idx="8">
                  <c:v>30.596983392999999</c:v>
                </c:pt>
                <c:pt idx="9">
                  <c:v>31.844918983249901</c:v>
                </c:pt>
                <c:pt idx="10">
                  <c:v>33.048882749999997</c:v>
                </c:pt>
                <c:pt idx="11">
                  <c:v>33.048882749999997</c:v>
                </c:pt>
                <c:pt idx="12">
                  <c:v>34.373510719999999</c:v>
                </c:pt>
                <c:pt idx="13">
                  <c:v>35.636697730000002</c:v>
                </c:pt>
                <c:pt idx="14">
                  <c:v>36.838443779999999</c:v>
                </c:pt>
                <c:pt idx="15">
                  <c:v>37.978748869999698</c:v>
                </c:pt>
                <c:pt idx="16">
                  <c:v>39.057612999999797</c:v>
                </c:pt>
                <c:pt idx="17">
                  <c:v>40.075036169999898</c:v>
                </c:pt>
                <c:pt idx="18">
                  <c:v>41.031018380000098</c:v>
                </c:pt>
                <c:pt idx="19">
                  <c:v>41.925559630000002</c:v>
                </c:pt>
                <c:pt idx="20">
                  <c:v>42.758659919999999</c:v>
                </c:pt>
                <c:pt idx="21">
                  <c:v>43.530319249999998</c:v>
                </c:pt>
                <c:pt idx="22">
                  <c:v>43.530319249999998</c:v>
                </c:pt>
                <c:pt idx="23">
                  <c:v>44.311617539999901</c:v>
                </c:pt>
                <c:pt idx="24">
                  <c:v>45.021371860000002</c:v>
                </c:pt>
                <c:pt idx="25">
                  <c:v>45.659582210000003</c:v>
                </c:pt>
                <c:pt idx="26">
                  <c:v>46.226248590000203</c:v>
                </c:pt>
                <c:pt idx="27">
                  <c:v>46.721370999999998</c:v>
                </c:pt>
                <c:pt idx="28">
                  <c:v>47.144949439999998</c:v>
                </c:pt>
                <c:pt idx="29">
                  <c:v>47.496983909999898</c:v>
                </c:pt>
                <c:pt idx="30">
                  <c:v>47.777474409999797</c:v>
                </c:pt>
                <c:pt idx="31">
                  <c:v>47.986420940000102</c:v>
                </c:pt>
                <c:pt idx="32">
                  <c:v>48.1238235</c:v>
                </c:pt>
                <c:pt idx="33">
                  <c:v>48.1238235000001</c:v>
                </c:pt>
                <c:pt idx="34">
                  <c:v>48.279707430000201</c:v>
                </c:pt>
                <c:pt idx="35">
                  <c:v>48.3667612200001</c:v>
                </c:pt>
                <c:pt idx="36">
                  <c:v>48.384984869999997</c:v>
                </c:pt>
                <c:pt idx="37">
                  <c:v>48.334378379999997</c:v>
                </c:pt>
                <c:pt idx="38">
                  <c:v>48.214941750000001</c:v>
                </c:pt>
                <c:pt idx="39">
                  <c:v>48.026674980000102</c:v>
                </c:pt>
                <c:pt idx="40">
                  <c:v>47.769578069999902</c:v>
                </c:pt>
                <c:pt idx="41">
                  <c:v>47.443651020000097</c:v>
                </c:pt>
                <c:pt idx="42">
                  <c:v>47.048893830000097</c:v>
                </c:pt>
                <c:pt idx="43">
                  <c:v>46.585306500000101</c:v>
                </c:pt>
                <c:pt idx="44">
                  <c:v>93.167956500000102</c:v>
                </c:pt>
                <c:pt idx="45">
                  <c:v>92.744658909999998</c:v>
                </c:pt>
                <c:pt idx="46">
                  <c:v>92.264686940000004</c:v>
                </c:pt>
                <c:pt idx="47">
                  <c:v>91.728040590000106</c:v>
                </c:pt>
                <c:pt idx="48">
                  <c:v>91.134719860000004</c:v>
                </c:pt>
                <c:pt idx="49">
                  <c:v>90.484724750000098</c:v>
                </c:pt>
                <c:pt idx="50">
                  <c:v>89.778055260000102</c:v>
                </c:pt>
                <c:pt idx="51">
                  <c:v>89.014711390000002</c:v>
                </c:pt>
                <c:pt idx="52">
                  <c:v>88.194693140000098</c:v>
                </c:pt>
                <c:pt idx="53">
                  <c:v>87.318000510000203</c:v>
                </c:pt>
                <c:pt idx="54">
                  <c:v>86.384633500000206</c:v>
                </c:pt>
                <c:pt idx="55">
                  <c:v>86.384633500000206</c:v>
                </c:pt>
                <c:pt idx="56">
                  <c:v>85.430184170000004</c:v>
                </c:pt>
                <c:pt idx="57">
                  <c:v>84.416372579999901</c:v>
                </c:pt>
                <c:pt idx="58">
                  <c:v>83.343198729999997</c:v>
                </c:pt>
                <c:pt idx="59">
                  <c:v>82.210662619999994</c:v>
                </c:pt>
                <c:pt idx="60">
                  <c:v>81.018764250000103</c:v>
                </c:pt>
                <c:pt idx="61">
                  <c:v>79.767503619999999</c:v>
                </c:pt>
                <c:pt idx="62">
                  <c:v>78.456880729999995</c:v>
                </c:pt>
                <c:pt idx="63">
                  <c:v>77.086895580000004</c:v>
                </c:pt>
                <c:pt idx="64">
                  <c:v>75.657548170000098</c:v>
                </c:pt>
                <c:pt idx="65">
                  <c:v>74.168838500000007</c:v>
                </c:pt>
                <c:pt idx="66">
                  <c:v>74.168838500000007</c:v>
                </c:pt>
                <c:pt idx="67">
                  <c:v>72.627610699999906</c:v>
                </c:pt>
                <c:pt idx="68">
                  <c:v>71.0198062999998</c:v>
                </c:pt>
                <c:pt idx="69">
                  <c:v>69.345425300000002</c:v>
                </c:pt>
                <c:pt idx="70">
                  <c:v>67.604467699999901</c:v>
                </c:pt>
                <c:pt idx="71">
                  <c:v>65.796933500000094</c:v>
                </c:pt>
                <c:pt idx="72">
                  <c:v>63.922822699999898</c:v>
                </c:pt>
                <c:pt idx="73">
                  <c:v>61.982135300000103</c:v>
                </c:pt>
                <c:pt idx="74">
                  <c:v>59.974871299999798</c:v>
                </c:pt>
                <c:pt idx="75">
                  <c:v>57.9010307</c:v>
                </c:pt>
                <c:pt idx="76">
                  <c:v>55.760613499999899</c:v>
                </c:pt>
                <c:pt idx="77">
                  <c:v>55.760613499999899</c:v>
                </c:pt>
                <c:pt idx="78">
                  <c:v>53.714872450000001</c:v>
                </c:pt>
                <c:pt idx="79">
                  <c:v>51.593407649999897</c:v>
                </c:pt>
                <c:pt idx="80">
                  <c:v>49.396219099999797</c:v>
                </c:pt>
                <c:pt idx="81">
                  <c:v>47.123306800000101</c:v>
                </c:pt>
                <c:pt idx="82">
                  <c:v>44.774670749999999</c:v>
                </c:pt>
                <c:pt idx="83">
                  <c:v>42.350310949999802</c:v>
                </c:pt>
                <c:pt idx="84">
                  <c:v>39.850227400000001</c:v>
                </c:pt>
                <c:pt idx="85">
                  <c:v>37.274420099999901</c:v>
                </c:pt>
                <c:pt idx="86">
                  <c:v>34.622889049999998</c:v>
                </c:pt>
                <c:pt idx="87">
                  <c:v>31.895634250000001</c:v>
                </c:pt>
              </c:numCache>
            </c:numRef>
          </c:xVal>
          <c:yVal>
            <c:numRef>
              <c:f>'vertical stress simple thicknes'!$R$3:$R$90</c:f>
              <c:numCache>
                <c:formatCode>General</c:formatCode>
                <c:ptCount val="88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500</c:v>
                </c:pt>
                <c:pt idx="12">
                  <c:v>550</c:v>
                </c:pt>
                <c:pt idx="13">
                  <c:v>600</c:v>
                </c:pt>
                <c:pt idx="14">
                  <c:v>650</c:v>
                </c:pt>
                <c:pt idx="15">
                  <c:v>700</c:v>
                </c:pt>
                <c:pt idx="16">
                  <c:v>750</c:v>
                </c:pt>
                <c:pt idx="17">
                  <c:v>800</c:v>
                </c:pt>
                <c:pt idx="18">
                  <c:v>850</c:v>
                </c:pt>
                <c:pt idx="19">
                  <c:v>900</c:v>
                </c:pt>
                <c:pt idx="20">
                  <c:v>950</c:v>
                </c:pt>
                <c:pt idx="21">
                  <c:v>1000</c:v>
                </c:pt>
                <c:pt idx="22">
                  <c:v>1000</c:v>
                </c:pt>
                <c:pt idx="23">
                  <c:v>1050</c:v>
                </c:pt>
                <c:pt idx="24">
                  <c:v>1100</c:v>
                </c:pt>
                <c:pt idx="25">
                  <c:v>1150</c:v>
                </c:pt>
                <c:pt idx="26">
                  <c:v>1200</c:v>
                </c:pt>
                <c:pt idx="27">
                  <c:v>1250</c:v>
                </c:pt>
                <c:pt idx="28">
                  <c:v>1300</c:v>
                </c:pt>
                <c:pt idx="29">
                  <c:v>1350</c:v>
                </c:pt>
                <c:pt idx="30">
                  <c:v>1400</c:v>
                </c:pt>
                <c:pt idx="31">
                  <c:v>1450</c:v>
                </c:pt>
                <c:pt idx="32">
                  <c:v>1500</c:v>
                </c:pt>
                <c:pt idx="33">
                  <c:v>1500</c:v>
                </c:pt>
                <c:pt idx="34">
                  <c:v>1550</c:v>
                </c:pt>
                <c:pt idx="35">
                  <c:v>1600</c:v>
                </c:pt>
                <c:pt idx="36">
                  <c:v>1650</c:v>
                </c:pt>
                <c:pt idx="37">
                  <c:v>1700</c:v>
                </c:pt>
                <c:pt idx="38">
                  <c:v>1750</c:v>
                </c:pt>
                <c:pt idx="39">
                  <c:v>1800</c:v>
                </c:pt>
                <c:pt idx="40">
                  <c:v>1850</c:v>
                </c:pt>
                <c:pt idx="41">
                  <c:v>1900</c:v>
                </c:pt>
                <c:pt idx="42">
                  <c:v>1950</c:v>
                </c:pt>
                <c:pt idx="43">
                  <c:v>2000</c:v>
                </c:pt>
                <c:pt idx="44">
                  <c:v>2000</c:v>
                </c:pt>
                <c:pt idx="45">
                  <c:v>2050</c:v>
                </c:pt>
                <c:pt idx="46">
                  <c:v>2100</c:v>
                </c:pt>
                <c:pt idx="47">
                  <c:v>2150</c:v>
                </c:pt>
                <c:pt idx="48">
                  <c:v>2200</c:v>
                </c:pt>
                <c:pt idx="49">
                  <c:v>2250</c:v>
                </c:pt>
                <c:pt idx="50">
                  <c:v>2300</c:v>
                </c:pt>
                <c:pt idx="51">
                  <c:v>2350</c:v>
                </c:pt>
                <c:pt idx="52">
                  <c:v>2400</c:v>
                </c:pt>
                <c:pt idx="53">
                  <c:v>2450</c:v>
                </c:pt>
                <c:pt idx="54">
                  <c:v>2500</c:v>
                </c:pt>
                <c:pt idx="55">
                  <c:v>2500</c:v>
                </c:pt>
                <c:pt idx="56">
                  <c:v>2550</c:v>
                </c:pt>
                <c:pt idx="57">
                  <c:v>2600</c:v>
                </c:pt>
                <c:pt idx="58">
                  <c:v>2650</c:v>
                </c:pt>
                <c:pt idx="59">
                  <c:v>2700</c:v>
                </c:pt>
                <c:pt idx="60">
                  <c:v>2750</c:v>
                </c:pt>
                <c:pt idx="61">
                  <c:v>2800</c:v>
                </c:pt>
                <c:pt idx="62">
                  <c:v>2850</c:v>
                </c:pt>
                <c:pt idx="63">
                  <c:v>2900</c:v>
                </c:pt>
                <c:pt idx="64">
                  <c:v>2950</c:v>
                </c:pt>
                <c:pt idx="65">
                  <c:v>3000</c:v>
                </c:pt>
                <c:pt idx="66">
                  <c:v>3000</c:v>
                </c:pt>
                <c:pt idx="67">
                  <c:v>3050</c:v>
                </c:pt>
                <c:pt idx="68">
                  <c:v>3100</c:v>
                </c:pt>
                <c:pt idx="69">
                  <c:v>3150</c:v>
                </c:pt>
                <c:pt idx="70">
                  <c:v>3200</c:v>
                </c:pt>
                <c:pt idx="71">
                  <c:v>3250</c:v>
                </c:pt>
                <c:pt idx="72">
                  <c:v>3300</c:v>
                </c:pt>
                <c:pt idx="73">
                  <c:v>3350</c:v>
                </c:pt>
                <c:pt idx="74">
                  <c:v>3400</c:v>
                </c:pt>
                <c:pt idx="75">
                  <c:v>3450</c:v>
                </c:pt>
                <c:pt idx="76">
                  <c:v>3500</c:v>
                </c:pt>
                <c:pt idx="77">
                  <c:v>3500</c:v>
                </c:pt>
                <c:pt idx="78">
                  <c:v>3550</c:v>
                </c:pt>
                <c:pt idx="79">
                  <c:v>3600</c:v>
                </c:pt>
                <c:pt idx="80">
                  <c:v>3650</c:v>
                </c:pt>
                <c:pt idx="81">
                  <c:v>3700</c:v>
                </c:pt>
                <c:pt idx="82">
                  <c:v>3750</c:v>
                </c:pt>
                <c:pt idx="83">
                  <c:v>3800</c:v>
                </c:pt>
                <c:pt idx="84">
                  <c:v>3850</c:v>
                </c:pt>
                <c:pt idx="85">
                  <c:v>3900</c:v>
                </c:pt>
                <c:pt idx="86">
                  <c:v>3950</c:v>
                </c:pt>
                <c:pt idx="87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B57-4A93-9002-538C381C1D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2410016"/>
        <c:axId val="1379260464"/>
        <c:extLst>
          <c:ext xmlns:c15="http://schemas.microsoft.com/office/drawing/2012/chart" uri="{02D57815-91ED-43cb-92C2-25804820EDAC}">
            <c15:filteredScatterSeries>
              <c15:ser>
                <c:idx val="3"/>
                <c:order val="3"/>
                <c:tx>
                  <c:v>Lin. mesh, 50mm</c:v>
                </c:tx>
                <c:spPr>
                  <a:ln w="12700" cap="rnd">
                    <a:solidFill>
                      <a:schemeClr val="tx1"/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>
                      <c:ext uri="{02D57815-91ED-43cb-92C2-25804820EDAC}">
                        <c15:formulaRef>
                          <c15:sqref>'vertical stress simple t'!#REF!</c15:sqref>
                        </c15:formulaRef>
                      </c:ext>
                    </c:extLst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'vertical stress simple t'!#REF!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5-4B57-4A93-9002-538C381C1D21}"/>
                  </c:ext>
                </c:extLst>
              </c15:ser>
            </c15:filteredScatterSeries>
            <c15:filteredScatterSeries>
              <c15:ser>
                <c:idx val="6"/>
                <c:order val="6"/>
                <c:tx>
                  <c:v>HSD mesh, 200mm</c:v>
                </c:tx>
                <c:spPr>
                  <a:ln w="19050">
                    <a:solidFill>
                      <a:schemeClr val="accent3">
                        <a:lumMod val="60000"/>
                        <a:lumOff val="40000"/>
                      </a:schemeClr>
                    </a:solidFill>
                    <a:prstDash val="sysDash"/>
                  </a:ln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'vertical stress simple t'!#REF!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'vertical stress simple t'!#REF!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4B57-4A93-9002-538C381C1D21}"/>
                  </c:ext>
                </c:extLst>
              </c15:ser>
            </c15:filteredScatterSeries>
          </c:ext>
        </c:extLst>
      </c:scatterChart>
      <c:valAx>
        <c:axId val="1302410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l-GR" sz="12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12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12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 </a:t>
                </a: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(</a:t>
                </a: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MPa</a:t>
                </a: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)</a:t>
                </a:r>
                <a:endParaRPr lang="en-US" sz="1200" b="1" i="0" u="none" strike="noStrike" kern="1200" baseline="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47013680555555554"/>
              <c:y val="0.84916527777777773"/>
            </c:manualLayout>
          </c:layout>
          <c:overlay val="0"/>
          <c:spPr>
            <a:solidFill>
              <a:schemeClr val="bg1"/>
            </a:solidFill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79260464"/>
        <c:crosses val="autoZero"/>
        <c:crossBetween val="midCat"/>
      </c:valAx>
      <c:valAx>
        <c:axId val="1379260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t-EE" sz="1200"/>
                  <a:t>z (mm)</a:t>
                </a:r>
              </a:p>
            </c:rich>
          </c:tx>
          <c:layout>
            <c:manualLayout>
              <c:xMode val="edge"/>
              <c:yMode val="edge"/>
              <c:x val="9.1134259259259262E-2"/>
              <c:y val="3.5748263888888895E-2"/>
            </c:manualLayout>
          </c:layout>
          <c:overlay val="0"/>
          <c:spPr>
            <a:solidFill>
              <a:schemeClr val="bg1"/>
            </a:solidFill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0241001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8.9669444444444427E-2"/>
          <c:y val="0.22820312500000001"/>
          <c:w val="0.37090555555555554"/>
          <c:h val="0.43591875000000008"/>
        </c:manualLayout>
      </c:layout>
      <c:overlay val="0"/>
      <c:spPr>
        <a:solidFill>
          <a:sysClr val="window" lastClr="FFFFFF"/>
        </a:solidFill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t-EE"/>
        </a:p>
      </c:txPr>
    </c:legend>
    <c:plotVisOnly val="1"/>
    <c:dispBlanksAs val="gap"/>
    <c:showDLblsOverMax val="0"/>
    <c:extLst/>
  </c:chart>
  <c:spPr>
    <a:ln>
      <a:noFill/>
    </a:ln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2838088050755996E-2"/>
          <c:y val="4.0608413531641879E-2"/>
          <c:w val="0.85310954122065419"/>
          <c:h val="0.83713853294580087"/>
        </c:manualLayout>
      </c:layout>
      <c:scatterChart>
        <c:scatterStyle val="lineMarker"/>
        <c:varyColors val="0"/>
        <c:ser>
          <c:idx val="0"/>
          <c:order val="0"/>
          <c:tx>
            <c:v>Lin. mesh, 1000mm</c:v>
          </c:tx>
          <c:spPr>
            <a:ln w="12700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'longitudinal stress simple thic'!$A$3:$A$13</c:f>
              <c:numCache>
                <c:formatCode>General</c:formatCode>
                <c:ptCount val="1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</c:numCache>
            </c:numRef>
          </c:xVal>
          <c:yVal>
            <c:numRef>
              <c:f>'longitudinal stress simple thic'!$B$3:$B$13</c:f>
              <c:numCache>
                <c:formatCode>General</c:formatCode>
                <c:ptCount val="11"/>
                <c:pt idx="0">
                  <c:v>-41.428310000000003</c:v>
                </c:pt>
                <c:pt idx="1">
                  <c:v>-80.690190000000001</c:v>
                </c:pt>
                <c:pt idx="2">
                  <c:v>-151.06299999999999</c:v>
                </c:pt>
                <c:pt idx="3">
                  <c:v>-204.29839999999999</c:v>
                </c:pt>
                <c:pt idx="4">
                  <c:v>-234.29320000000001</c:v>
                </c:pt>
                <c:pt idx="5">
                  <c:v>-180.09719999999999</c:v>
                </c:pt>
                <c:pt idx="6">
                  <c:v>-112.5986</c:v>
                </c:pt>
                <c:pt idx="7">
                  <c:v>-98.120410000000007</c:v>
                </c:pt>
                <c:pt idx="8">
                  <c:v>-74.243669999999995</c:v>
                </c:pt>
                <c:pt idx="9">
                  <c:v>-40.026980000000002</c:v>
                </c:pt>
                <c:pt idx="10">
                  <c:v>-20.641089999999998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0CD-41FF-932C-CB4CCAFDB4D8}"/>
            </c:ext>
          </c:extLst>
        </c:ser>
        <c:ser>
          <c:idx val="1"/>
          <c:order val="1"/>
          <c:tx>
            <c:v>Lin. mesh, 500mm</c:v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'longitudinal stress simple thic'!$E$3:$E$23</c:f>
              <c:numCache>
                <c:formatCode>General</c:formatCode>
                <c:ptCount val="21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>
                  <c:v>2500</c:v>
                </c:pt>
                <c:pt idx="6">
                  <c:v>3000</c:v>
                </c:pt>
                <c:pt idx="7">
                  <c:v>3500</c:v>
                </c:pt>
                <c:pt idx="8">
                  <c:v>4000</c:v>
                </c:pt>
                <c:pt idx="9">
                  <c:v>4500</c:v>
                </c:pt>
                <c:pt idx="10">
                  <c:v>5000</c:v>
                </c:pt>
                <c:pt idx="11">
                  <c:v>5500</c:v>
                </c:pt>
                <c:pt idx="12">
                  <c:v>6000</c:v>
                </c:pt>
                <c:pt idx="13">
                  <c:v>6500</c:v>
                </c:pt>
                <c:pt idx="14">
                  <c:v>7000</c:v>
                </c:pt>
                <c:pt idx="15">
                  <c:v>7500</c:v>
                </c:pt>
                <c:pt idx="16">
                  <c:v>8000</c:v>
                </c:pt>
                <c:pt idx="17">
                  <c:v>8500</c:v>
                </c:pt>
                <c:pt idx="18">
                  <c:v>9000</c:v>
                </c:pt>
                <c:pt idx="19">
                  <c:v>9500</c:v>
                </c:pt>
                <c:pt idx="20">
                  <c:v>10000</c:v>
                </c:pt>
              </c:numCache>
            </c:numRef>
          </c:xVal>
          <c:yVal>
            <c:numRef>
              <c:f>'longitudinal stress simple thic'!$F$3:$F$23</c:f>
              <c:numCache>
                <c:formatCode>General</c:formatCode>
                <c:ptCount val="21"/>
                <c:pt idx="0">
                  <c:v>-22.188569999999999</c:v>
                </c:pt>
                <c:pt idx="1">
                  <c:v>-43.842449999999999</c:v>
                </c:pt>
                <c:pt idx="2">
                  <c:v>-85.669719999999998</c:v>
                </c:pt>
                <c:pt idx="3">
                  <c:v>-123.9068</c:v>
                </c:pt>
                <c:pt idx="4">
                  <c:v>-157.63079999999999</c:v>
                </c:pt>
                <c:pt idx="5">
                  <c:v>-186.4879</c:v>
                </c:pt>
                <c:pt idx="6">
                  <c:v>-210.41669999999999</c:v>
                </c:pt>
                <c:pt idx="7">
                  <c:v>-229.50110000000001</c:v>
                </c:pt>
                <c:pt idx="8">
                  <c:v>-242.42070000000001</c:v>
                </c:pt>
                <c:pt idx="9">
                  <c:v>-248.16489999999999</c:v>
                </c:pt>
                <c:pt idx="10">
                  <c:v>-185.9691</c:v>
                </c:pt>
                <c:pt idx="11">
                  <c:v>-120.67610000000001</c:v>
                </c:pt>
                <c:pt idx="12">
                  <c:v>-116.2516</c:v>
                </c:pt>
                <c:pt idx="13">
                  <c:v>-110.45050000000001</c:v>
                </c:pt>
                <c:pt idx="14">
                  <c:v>-102.39360000000001</c:v>
                </c:pt>
                <c:pt idx="15">
                  <c:v>-91.479749999999996</c:v>
                </c:pt>
                <c:pt idx="16">
                  <c:v>-77.783690000000007</c:v>
                </c:pt>
                <c:pt idx="17">
                  <c:v>-61.386699999999998</c:v>
                </c:pt>
                <c:pt idx="18">
                  <c:v>-42.549619999999997</c:v>
                </c:pt>
                <c:pt idx="19">
                  <c:v>-21.804929999999999</c:v>
                </c:pt>
                <c:pt idx="20">
                  <c:v>-11.042350000000001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0CD-41FF-932C-CB4CCAFDB4D8}"/>
            </c:ext>
          </c:extLst>
        </c:ser>
        <c:ser>
          <c:idx val="2"/>
          <c:order val="2"/>
          <c:tx>
            <c:v>Lin. mesh, 200mm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'longitudinal stress simple thic'!$I$3:$I$53</c:f>
              <c:numCache>
                <c:formatCode>General</c:formatCode>
                <c:ptCount val="51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  <c:pt idx="5">
                  <c:v>1000</c:v>
                </c:pt>
                <c:pt idx="6">
                  <c:v>1200</c:v>
                </c:pt>
                <c:pt idx="7">
                  <c:v>1400</c:v>
                </c:pt>
                <c:pt idx="8">
                  <c:v>1600</c:v>
                </c:pt>
                <c:pt idx="9">
                  <c:v>1800</c:v>
                </c:pt>
                <c:pt idx="10">
                  <c:v>2000</c:v>
                </c:pt>
                <c:pt idx="11">
                  <c:v>2200</c:v>
                </c:pt>
                <c:pt idx="12">
                  <c:v>2400</c:v>
                </c:pt>
                <c:pt idx="13">
                  <c:v>2600</c:v>
                </c:pt>
                <c:pt idx="14">
                  <c:v>2800</c:v>
                </c:pt>
                <c:pt idx="15">
                  <c:v>3000</c:v>
                </c:pt>
                <c:pt idx="16">
                  <c:v>3200</c:v>
                </c:pt>
                <c:pt idx="17">
                  <c:v>3400</c:v>
                </c:pt>
                <c:pt idx="18">
                  <c:v>3600</c:v>
                </c:pt>
                <c:pt idx="19">
                  <c:v>3800</c:v>
                </c:pt>
                <c:pt idx="20">
                  <c:v>4000</c:v>
                </c:pt>
                <c:pt idx="21">
                  <c:v>4200</c:v>
                </c:pt>
                <c:pt idx="22">
                  <c:v>4400</c:v>
                </c:pt>
                <c:pt idx="23">
                  <c:v>4600</c:v>
                </c:pt>
                <c:pt idx="24">
                  <c:v>4800</c:v>
                </c:pt>
                <c:pt idx="25">
                  <c:v>5000</c:v>
                </c:pt>
                <c:pt idx="26">
                  <c:v>5200</c:v>
                </c:pt>
                <c:pt idx="27">
                  <c:v>5400</c:v>
                </c:pt>
                <c:pt idx="28">
                  <c:v>5600</c:v>
                </c:pt>
                <c:pt idx="29">
                  <c:v>5800</c:v>
                </c:pt>
                <c:pt idx="30">
                  <c:v>6000</c:v>
                </c:pt>
                <c:pt idx="31">
                  <c:v>6200</c:v>
                </c:pt>
                <c:pt idx="32">
                  <c:v>6400</c:v>
                </c:pt>
                <c:pt idx="33">
                  <c:v>6600</c:v>
                </c:pt>
                <c:pt idx="34">
                  <c:v>6800</c:v>
                </c:pt>
                <c:pt idx="35">
                  <c:v>7000</c:v>
                </c:pt>
                <c:pt idx="36">
                  <c:v>7200</c:v>
                </c:pt>
                <c:pt idx="37">
                  <c:v>7400</c:v>
                </c:pt>
                <c:pt idx="38">
                  <c:v>7600</c:v>
                </c:pt>
                <c:pt idx="39">
                  <c:v>7800</c:v>
                </c:pt>
                <c:pt idx="40">
                  <c:v>8000</c:v>
                </c:pt>
                <c:pt idx="41">
                  <c:v>8200</c:v>
                </c:pt>
                <c:pt idx="42">
                  <c:v>8400</c:v>
                </c:pt>
                <c:pt idx="43">
                  <c:v>8600</c:v>
                </c:pt>
                <c:pt idx="44">
                  <c:v>8800</c:v>
                </c:pt>
                <c:pt idx="45">
                  <c:v>9000</c:v>
                </c:pt>
                <c:pt idx="46">
                  <c:v>9200</c:v>
                </c:pt>
                <c:pt idx="47">
                  <c:v>9400</c:v>
                </c:pt>
                <c:pt idx="48">
                  <c:v>9600</c:v>
                </c:pt>
                <c:pt idx="49">
                  <c:v>9800</c:v>
                </c:pt>
                <c:pt idx="50">
                  <c:v>10000</c:v>
                </c:pt>
              </c:numCache>
            </c:numRef>
          </c:xVal>
          <c:yVal>
            <c:numRef>
              <c:f>'longitudinal stress simple thic'!$J$3:$J$53</c:f>
              <c:numCache>
                <c:formatCode>General</c:formatCode>
                <c:ptCount val="51"/>
                <c:pt idx="0">
                  <c:v>-8.5116540000000001</c:v>
                </c:pt>
                <c:pt idx="1">
                  <c:v>-16.984639999999999</c:v>
                </c:pt>
                <c:pt idx="2">
                  <c:v>-33.816650000000003</c:v>
                </c:pt>
                <c:pt idx="3">
                  <c:v>-50.351970000000001</c:v>
                </c:pt>
                <c:pt idx="4">
                  <c:v>-66.462829999999997</c:v>
                </c:pt>
                <c:pt idx="5">
                  <c:v>-82.043049999999994</c:v>
                </c:pt>
                <c:pt idx="6">
                  <c:v>-97.010109999999997</c:v>
                </c:pt>
                <c:pt idx="7">
                  <c:v>-111.30500000000001</c:v>
                </c:pt>
                <c:pt idx="8">
                  <c:v>-124.8899</c:v>
                </c:pt>
                <c:pt idx="9">
                  <c:v>-137.74440000000001</c:v>
                </c:pt>
                <c:pt idx="10">
                  <c:v>-149.8614</c:v>
                </c:pt>
                <c:pt idx="11">
                  <c:v>-161.2431</c:v>
                </c:pt>
                <c:pt idx="12">
                  <c:v>-171.89760000000001</c:v>
                </c:pt>
                <c:pt idx="13">
                  <c:v>-181.83590000000001</c:v>
                </c:pt>
                <c:pt idx="14">
                  <c:v>-191.06970000000001</c:v>
                </c:pt>
                <c:pt idx="15">
                  <c:v>-199.60990000000001</c:v>
                </c:pt>
                <c:pt idx="16">
                  <c:v>-207.46369999999999</c:v>
                </c:pt>
                <c:pt idx="17">
                  <c:v>-214.63159999999999</c:v>
                </c:pt>
                <c:pt idx="18">
                  <c:v>-221.1002</c:v>
                </c:pt>
                <c:pt idx="19">
                  <c:v>-226.8313</c:v>
                </c:pt>
                <c:pt idx="20">
                  <c:v>-231.73740000000001</c:v>
                </c:pt>
                <c:pt idx="21">
                  <c:v>-235.67</c:v>
                </c:pt>
                <c:pt idx="22">
                  <c:v>-238.44229999999999</c:v>
                </c:pt>
                <c:pt idx="23">
                  <c:v>-239.91730000000001</c:v>
                </c:pt>
                <c:pt idx="24">
                  <c:v>-240.1515</c:v>
                </c:pt>
                <c:pt idx="25">
                  <c:v>-179.6628</c:v>
                </c:pt>
                <c:pt idx="26">
                  <c:v>-118.88509999999999</c:v>
                </c:pt>
                <c:pt idx="27">
                  <c:v>-117.92010000000001</c:v>
                </c:pt>
                <c:pt idx="28">
                  <c:v>-116.9299</c:v>
                </c:pt>
                <c:pt idx="29">
                  <c:v>-115.9298</c:v>
                </c:pt>
                <c:pt idx="30">
                  <c:v>-114.77849999999999</c:v>
                </c:pt>
                <c:pt idx="31">
                  <c:v>-113.3151</c:v>
                </c:pt>
                <c:pt idx="32">
                  <c:v>-111.4241</c:v>
                </c:pt>
                <c:pt idx="33">
                  <c:v>-109.04949999999999</c:v>
                </c:pt>
                <c:pt idx="34">
                  <c:v>-106.1734</c:v>
                </c:pt>
                <c:pt idx="35">
                  <c:v>-102.7955</c:v>
                </c:pt>
                <c:pt idx="36">
                  <c:v>-98.922359999999998</c:v>
                </c:pt>
                <c:pt idx="37">
                  <c:v>-94.563079999999999</c:v>
                </c:pt>
                <c:pt idx="38">
                  <c:v>-89.72672</c:v>
                </c:pt>
                <c:pt idx="39">
                  <c:v>-84.421769999999995</c:v>
                </c:pt>
                <c:pt idx="40">
                  <c:v>-78.656490000000005</c:v>
                </c:pt>
                <c:pt idx="41">
                  <c:v>-72.439589999999995</c:v>
                </c:pt>
                <c:pt idx="42">
                  <c:v>-65.781660000000002</c:v>
                </c:pt>
                <c:pt idx="43">
                  <c:v>-58.696860000000001</c:v>
                </c:pt>
                <c:pt idx="44">
                  <c:v>-51.205120000000001</c:v>
                </c:pt>
                <c:pt idx="45">
                  <c:v>-43.334249999999997</c:v>
                </c:pt>
                <c:pt idx="46">
                  <c:v>-35.121940000000002</c:v>
                </c:pt>
                <c:pt idx="47">
                  <c:v>-26.61711</c:v>
                </c:pt>
                <c:pt idx="48">
                  <c:v>-17.880030000000001</c:v>
                </c:pt>
                <c:pt idx="49">
                  <c:v>-8.9814399999999992</c:v>
                </c:pt>
                <c:pt idx="50">
                  <c:v>-4.5011999999999999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0CD-41FF-932C-CB4CCAFDB4D8}"/>
            </c:ext>
          </c:extLst>
        </c:ser>
        <c:ser>
          <c:idx val="4"/>
          <c:order val="4"/>
          <c:tx>
            <c:v>HSD mesh, 1000mm</c:v>
          </c:tx>
          <c:spPr>
            <a:ln w="19050">
              <a:solidFill>
                <a:schemeClr val="accent1">
                  <a:lumMod val="60000"/>
                  <a:lumOff val="40000"/>
                </a:schemeClr>
              </a:solidFill>
              <a:prstDash val="sysDash"/>
            </a:ln>
          </c:spPr>
          <c:marker>
            <c:symbol val="none"/>
          </c:marker>
          <c:xVal>
            <c:numRef>
              <c:f>'longitudinal stress simple thic'!$N$3:$N$12</c:f>
              <c:numCache>
                <c:formatCode>General</c:formatCode>
                <c:ptCount val="10"/>
                <c:pt idx="0">
                  <c:v>500</c:v>
                </c:pt>
                <c:pt idx="1">
                  <c:v>1500</c:v>
                </c:pt>
                <c:pt idx="2">
                  <c:v>2500</c:v>
                </c:pt>
                <c:pt idx="3">
                  <c:v>3500</c:v>
                </c:pt>
                <c:pt idx="4">
                  <c:v>4500</c:v>
                </c:pt>
                <c:pt idx="5">
                  <c:v>5500</c:v>
                </c:pt>
                <c:pt idx="6">
                  <c:v>6500</c:v>
                </c:pt>
                <c:pt idx="7">
                  <c:v>7500</c:v>
                </c:pt>
                <c:pt idx="8">
                  <c:v>8500</c:v>
                </c:pt>
                <c:pt idx="9">
                  <c:v>9500</c:v>
                </c:pt>
              </c:numCache>
            </c:numRef>
          </c:xVal>
          <c:yVal>
            <c:numRef>
              <c:f>'longitudinal stress simple thic'!$P$3:$P$12</c:f>
              <c:numCache>
                <c:formatCode>General</c:formatCode>
                <c:ptCount val="10"/>
                <c:pt idx="0">
                  <c:v>-51.252403231875903</c:v>
                </c:pt>
                <c:pt idx="1">
                  <c:v>-129.80212633358099</c:v>
                </c:pt>
                <c:pt idx="2">
                  <c:v>-188.912249122356</c:v>
                </c:pt>
                <c:pt idx="3">
                  <c:v>-223.687976722245</c:v>
                </c:pt>
                <c:pt idx="4">
                  <c:v>-275.00222966957602</c:v>
                </c:pt>
                <c:pt idx="5">
                  <c:v>-101.969487434451</c:v>
                </c:pt>
                <c:pt idx="6">
                  <c:v>-106.972650537939</c:v>
                </c:pt>
                <c:pt idx="7">
                  <c:v>-88.807399048752004</c:v>
                </c:pt>
                <c:pt idx="8">
                  <c:v>-58.789296997567803</c:v>
                </c:pt>
                <c:pt idx="9">
                  <c:v>-18.584565463237698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0CD-41FF-932C-CB4CCAFDB4D8}"/>
            </c:ext>
          </c:extLst>
        </c:ser>
        <c:ser>
          <c:idx val="5"/>
          <c:order val="5"/>
          <c:tx>
            <c:v>HSD mesh, 500mm</c:v>
          </c:tx>
          <c:spPr>
            <a:ln w="19050">
              <a:solidFill>
                <a:srgbClr val="FF0000"/>
              </a:solidFill>
              <a:prstDash val="sysDash"/>
            </a:ln>
          </c:spPr>
          <c:marker>
            <c:symbol val="none"/>
          </c:marker>
          <c:xVal>
            <c:numRef>
              <c:f>'longitudinal stress simple thic'!$R$3:$R$22</c:f>
              <c:numCache>
                <c:formatCode>General</c:formatCode>
                <c:ptCount val="20"/>
                <c:pt idx="0">
                  <c:v>250</c:v>
                </c:pt>
                <c:pt idx="1">
                  <c:v>750</c:v>
                </c:pt>
                <c:pt idx="2">
                  <c:v>1250</c:v>
                </c:pt>
                <c:pt idx="3">
                  <c:v>1750</c:v>
                </c:pt>
                <c:pt idx="4">
                  <c:v>2250</c:v>
                </c:pt>
                <c:pt idx="5">
                  <c:v>2750</c:v>
                </c:pt>
                <c:pt idx="6">
                  <c:v>3250</c:v>
                </c:pt>
                <c:pt idx="7">
                  <c:v>3750</c:v>
                </c:pt>
                <c:pt idx="8">
                  <c:v>4250</c:v>
                </c:pt>
                <c:pt idx="9">
                  <c:v>4750</c:v>
                </c:pt>
                <c:pt idx="10">
                  <c:v>5250</c:v>
                </c:pt>
                <c:pt idx="11">
                  <c:v>5750</c:v>
                </c:pt>
                <c:pt idx="12">
                  <c:v>6250</c:v>
                </c:pt>
                <c:pt idx="13">
                  <c:v>6750</c:v>
                </c:pt>
                <c:pt idx="14">
                  <c:v>7250</c:v>
                </c:pt>
                <c:pt idx="15">
                  <c:v>7750</c:v>
                </c:pt>
                <c:pt idx="16">
                  <c:v>8250</c:v>
                </c:pt>
                <c:pt idx="17">
                  <c:v>8750</c:v>
                </c:pt>
                <c:pt idx="18">
                  <c:v>9250</c:v>
                </c:pt>
                <c:pt idx="19">
                  <c:v>9750</c:v>
                </c:pt>
              </c:numCache>
            </c:numRef>
          </c:xVal>
          <c:yVal>
            <c:numRef>
              <c:f>'longitudinal stress simple thic'!$T$3:$T$22</c:f>
              <c:numCache>
                <c:formatCode>General</c:formatCode>
                <c:ptCount val="20"/>
                <c:pt idx="0">
                  <c:v>-26.587415802396201</c:v>
                </c:pt>
                <c:pt idx="1">
                  <c:v>-70.538783580762598</c:v>
                </c:pt>
                <c:pt idx="2">
                  <c:v>-110.82019072441</c:v>
                </c:pt>
                <c:pt idx="3">
                  <c:v>-146.34078229636299</c:v>
                </c:pt>
                <c:pt idx="4">
                  <c:v>-176.797746162165</c:v>
                </c:pt>
                <c:pt idx="5">
                  <c:v>-202.23774826120101</c:v>
                </c:pt>
                <c:pt idx="6">
                  <c:v>-222.68434886140599</c:v>
                </c:pt>
                <c:pt idx="7">
                  <c:v>-238.31496073238401</c:v>
                </c:pt>
                <c:pt idx="8">
                  <c:v>-246.75437793835201</c:v>
                </c:pt>
                <c:pt idx="9">
                  <c:v>-251.67275467218201</c:v>
                </c:pt>
                <c:pt idx="10">
                  <c:v>-120.45234325161699</c:v>
                </c:pt>
                <c:pt idx="11">
                  <c:v>-119.879959211401</c:v>
                </c:pt>
                <c:pt idx="12">
                  <c:v>-114.587349891789</c:v>
                </c:pt>
                <c:pt idx="13">
                  <c:v>-107.442636431617</c:v>
                </c:pt>
                <c:pt idx="14">
                  <c:v>-97.692568014046401</c:v>
                </c:pt>
                <c:pt idx="15">
                  <c:v>-85.232449935103105</c:v>
                </c:pt>
                <c:pt idx="16">
                  <c:v>-69.989312716746696</c:v>
                </c:pt>
                <c:pt idx="17">
                  <c:v>-52.010885192167798</c:v>
                </c:pt>
                <c:pt idx="18">
                  <c:v>-31.5905751370796</c:v>
                </c:pt>
                <c:pt idx="19">
                  <c:v>-9.4572958831314295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0CD-41FF-932C-CB4CCAFDB4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2410016"/>
        <c:axId val="1379260464"/>
        <c:extLst>
          <c:ext xmlns:c15="http://schemas.microsoft.com/office/drawing/2012/chart" uri="{02D57815-91ED-43cb-92C2-25804820EDAC}">
            <c15:filteredScatterSeries>
              <c15:ser>
                <c:idx val="3"/>
                <c:order val="3"/>
                <c:tx>
                  <c:v>Lin. mesh, 50mm</c:v>
                </c:tx>
                <c:spPr>
                  <a:ln w="12700" cap="rnd">
                    <a:solidFill>
                      <a:schemeClr val="tx1"/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>
                      <c:ext uri="{02D57815-91ED-43cb-92C2-25804820EDAC}">
                        <c15:formulaRef>
                          <c15:sqref>'longitudinal stress simple t'!#REF!</c15:sqref>
                        </c15:formulaRef>
                      </c:ext>
                    </c:extLst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'longitudinal stress simple t'!#REF!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5-C0CD-41FF-932C-CB4CCAFDB4D8}"/>
                  </c:ext>
                </c:extLst>
              </c15:ser>
            </c15:filteredScatterSeries>
            <c15:filteredScatterSeries>
              <c15:ser>
                <c:idx val="6"/>
                <c:order val="6"/>
                <c:tx>
                  <c:v>HSD mesh, 200mm</c:v>
                </c:tx>
                <c:spPr>
                  <a:ln w="19050">
                    <a:solidFill>
                      <a:schemeClr val="accent3">
                        <a:lumMod val="60000"/>
                        <a:lumOff val="40000"/>
                      </a:schemeClr>
                    </a:solidFill>
                    <a:prstDash val="sysDash"/>
                  </a:ln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'longitudinal stress simple t'!#REF!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'longitudinal stress simple t'!#REF!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C0CD-41FF-932C-CB4CCAFDB4D8}"/>
                  </c:ext>
                </c:extLst>
              </c15:ser>
            </c15:filteredScatterSeries>
          </c:ext>
        </c:extLst>
      </c:scatterChart>
      <c:valAx>
        <c:axId val="1302410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x (mm)</a:t>
                </a:r>
                <a:endParaRPr lang="en-US" sz="1200" b="1" i="0" u="none" strike="noStrike" kern="1200" baseline="0">
                  <a:solidFill>
                    <a:sysClr val="windowText" lastClr="000000"/>
                  </a:solidFill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79260464"/>
        <c:crosses val="autoZero"/>
        <c:crossBetween val="midCat"/>
      </c:valAx>
      <c:valAx>
        <c:axId val="1379260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12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  </a:t>
                </a: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(</a:t>
                </a: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MPa</a:t>
                </a: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)</a:t>
                </a:r>
                <a:endParaRPr lang="en-US" sz="1200" b="1" i="0" u="none" strike="noStrike" kern="1200" baseline="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6.9146066764828679E-2"/>
              <c:y val="0.36028871391076117"/>
            </c:manualLayout>
          </c:layout>
          <c:overlay val="0"/>
          <c:spPr>
            <a:solidFill>
              <a:schemeClr val="bg1"/>
            </a:solidFill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0241001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60849300993155298"/>
          <c:y val="0.5228568824730242"/>
          <c:w val="0.37199102995843181"/>
          <c:h val="0.42187882764654427"/>
        </c:manualLayout>
      </c:layout>
      <c:overlay val="0"/>
      <c:spPr>
        <a:solidFill>
          <a:sysClr val="window" lastClr="FFFFFF"/>
        </a:solidFill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t-EE"/>
        </a:p>
      </c:txPr>
    </c:legend>
    <c:plotVisOnly val="1"/>
    <c:dispBlanksAs val="gap"/>
    <c:showDLblsOverMax val="0"/>
    <c:extLst/>
  </c:chart>
  <c:spPr>
    <a:ln>
      <a:noFill/>
    </a:ln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5624277117584852E-2"/>
          <c:y val="4.0608413531641879E-2"/>
          <c:w val="0.85310954122065419"/>
          <c:h val="0.83713853294580087"/>
        </c:manualLayout>
      </c:layout>
      <c:scatterChart>
        <c:scatterStyle val="lineMarker"/>
        <c:varyColors val="0"/>
        <c:ser>
          <c:idx val="0"/>
          <c:order val="0"/>
          <c:tx>
            <c:v>Lin. mesh, 1000mm</c:v>
          </c:tx>
          <c:spPr>
            <a:ln w="12700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'longitudinal stress simple thic'!$A$3:$A$13</c:f>
              <c:numCache>
                <c:formatCode>General</c:formatCode>
                <c:ptCount val="1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</c:numCache>
            </c:numRef>
          </c:xVal>
          <c:yVal>
            <c:numRef>
              <c:f>'longitudinal stress simple thic'!$C$3:$C$13</c:f>
              <c:numCache>
                <c:formatCode>General</c:formatCode>
                <c:ptCount val="11"/>
                <c:pt idx="0">
                  <c:v>-185.13460000000001</c:v>
                </c:pt>
                <c:pt idx="1">
                  <c:v>-171.85380000000001</c:v>
                </c:pt>
                <c:pt idx="2">
                  <c:v>-137.18170000000001</c:v>
                </c:pt>
                <c:pt idx="3">
                  <c:v>-92.827619999999996</c:v>
                </c:pt>
                <c:pt idx="4">
                  <c:v>-50.03051</c:v>
                </c:pt>
                <c:pt idx="5">
                  <c:v>-10.582369999999999</c:v>
                </c:pt>
                <c:pt idx="6">
                  <c:v>22.82281</c:v>
                </c:pt>
                <c:pt idx="7">
                  <c:v>48.41872</c:v>
                </c:pt>
                <c:pt idx="8">
                  <c:v>70.41995</c:v>
                </c:pt>
                <c:pt idx="9">
                  <c:v>86.950779999999995</c:v>
                </c:pt>
                <c:pt idx="10">
                  <c:v>93.284899999999993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3E6-4DDB-A563-87971EFD3632}"/>
            </c:ext>
          </c:extLst>
        </c:ser>
        <c:ser>
          <c:idx val="1"/>
          <c:order val="1"/>
          <c:tx>
            <c:v>Lin. mesh, 500mm</c:v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'longitudinal stress simple thic'!$E$3:$E$23</c:f>
              <c:numCache>
                <c:formatCode>General</c:formatCode>
                <c:ptCount val="21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>
                  <c:v>2500</c:v>
                </c:pt>
                <c:pt idx="6">
                  <c:v>3000</c:v>
                </c:pt>
                <c:pt idx="7">
                  <c:v>3500</c:v>
                </c:pt>
                <c:pt idx="8">
                  <c:v>4000</c:v>
                </c:pt>
                <c:pt idx="9">
                  <c:v>4500</c:v>
                </c:pt>
                <c:pt idx="10">
                  <c:v>5000</c:v>
                </c:pt>
                <c:pt idx="11">
                  <c:v>5500</c:v>
                </c:pt>
                <c:pt idx="12">
                  <c:v>6000</c:v>
                </c:pt>
                <c:pt idx="13">
                  <c:v>6500</c:v>
                </c:pt>
                <c:pt idx="14">
                  <c:v>7000</c:v>
                </c:pt>
                <c:pt idx="15">
                  <c:v>7500</c:v>
                </c:pt>
                <c:pt idx="16">
                  <c:v>8000</c:v>
                </c:pt>
                <c:pt idx="17">
                  <c:v>8500</c:v>
                </c:pt>
                <c:pt idx="18">
                  <c:v>9000</c:v>
                </c:pt>
                <c:pt idx="19">
                  <c:v>9500</c:v>
                </c:pt>
                <c:pt idx="20">
                  <c:v>10000</c:v>
                </c:pt>
              </c:numCache>
            </c:numRef>
          </c:xVal>
          <c:yVal>
            <c:numRef>
              <c:f>'longitudinal stress simple thic'!$G$3:$G$23</c:f>
              <c:numCache>
                <c:formatCode>General</c:formatCode>
                <c:ptCount val="21"/>
                <c:pt idx="0">
                  <c:v>-196.53530000000001</c:v>
                </c:pt>
                <c:pt idx="1">
                  <c:v>-192.55760000000001</c:v>
                </c:pt>
                <c:pt idx="2">
                  <c:v>-181.2285</c:v>
                </c:pt>
                <c:pt idx="3">
                  <c:v>-164.1019</c:v>
                </c:pt>
                <c:pt idx="4">
                  <c:v>-143.0949</c:v>
                </c:pt>
                <c:pt idx="5">
                  <c:v>-119.9627</c:v>
                </c:pt>
                <c:pt idx="6">
                  <c:v>-96.104510000000005</c:v>
                </c:pt>
                <c:pt idx="7">
                  <c:v>-72.733109999999996</c:v>
                </c:pt>
                <c:pt idx="8">
                  <c:v>-51.258749999999999</c:v>
                </c:pt>
                <c:pt idx="9">
                  <c:v>-31.270700000000001</c:v>
                </c:pt>
                <c:pt idx="10">
                  <c:v>-9.8736449999999998</c:v>
                </c:pt>
                <c:pt idx="11">
                  <c:v>9.2164750000000009</c:v>
                </c:pt>
                <c:pt idx="12">
                  <c:v>24.175689999999999</c:v>
                </c:pt>
                <c:pt idx="13">
                  <c:v>37.990169999999999</c:v>
                </c:pt>
                <c:pt idx="14">
                  <c:v>50.525970000000001</c:v>
                </c:pt>
                <c:pt idx="15">
                  <c:v>62.357129999999998</c:v>
                </c:pt>
                <c:pt idx="16">
                  <c:v>73.50385</c:v>
                </c:pt>
                <c:pt idx="17">
                  <c:v>83.555260000000004</c:v>
                </c:pt>
                <c:pt idx="18">
                  <c:v>91.757459999999995</c:v>
                </c:pt>
                <c:pt idx="19">
                  <c:v>97.196979999999996</c:v>
                </c:pt>
                <c:pt idx="20">
                  <c:v>99.110050000000001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3E6-4DDB-A563-87971EFD3632}"/>
            </c:ext>
          </c:extLst>
        </c:ser>
        <c:ser>
          <c:idx val="2"/>
          <c:order val="2"/>
          <c:tx>
            <c:v>Lin. mesh, 200mm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'longitudinal stress simple thic'!$I$3:$I$53</c:f>
              <c:numCache>
                <c:formatCode>General</c:formatCode>
                <c:ptCount val="51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  <c:pt idx="5">
                  <c:v>1000</c:v>
                </c:pt>
                <c:pt idx="6">
                  <c:v>1200</c:v>
                </c:pt>
                <c:pt idx="7">
                  <c:v>1400</c:v>
                </c:pt>
                <c:pt idx="8">
                  <c:v>1600</c:v>
                </c:pt>
                <c:pt idx="9">
                  <c:v>1800</c:v>
                </c:pt>
                <c:pt idx="10">
                  <c:v>2000</c:v>
                </c:pt>
                <c:pt idx="11">
                  <c:v>2200</c:v>
                </c:pt>
                <c:pt idx="12">
                  <c:v>2400</c:v>
                </c:pt>
                <c:pt idx="13">
                  <c:v>2600</c:v>
                </c:pt>
                <c:pt idx="14">
                  <c:v>2800</c:v>
                </c:pt>
                <c:pt idx="15">
                  <c:v>3000</c:v>
                </c:pt>
                <c:pt idx="16">
                  <c:v>3200</c:v>
                </c:pt>
                <c:pt idx="17">
                  <c:v>3400</c:v>
                </c:pt>
                <c:pt idx="18">
                  <c:v>3600</c:v>
                </c:pt>
                <c:pt idx="19">
                  <c:v>3800</c:v>
                </c:pt>
                <c:pt idx="20">
                  <c:v>4000</c:v>
                </c:pt>
                <c:pt idx="21">
                  <c:v>4200</c:v>
                </c:pt>
                <c:pt idx="22">
                  <c:v>4400</c:v>
                </c:pt>
                <c:pt idx="23">
                  <c:v>4600</c:v>
                </c:pt>
                <c:pt idx="24">
                  <c:v>4800</c:v>
                </c:pt>
                <c:pt idx="25">
                  <c:v>5000</c:v>
                </c:pt>
                <c:pt idx="26">
                  <c:v>5200</c:v>
                </c:pt>
                <c:pt idx="27">
                  <c:v>5400</c:v>
                </c:pt>
                <c:pt idx="28">
                  <c:v>5600</c:v>
                </c:pt>
                <c:pt idx="29">
                  <c:v>5800</c:v>
                </c:pt>
                <c:pt idx="30">
                  <c:v>6000</c:v>
                </c:pt>
                <c:pt idx="31">
                  <c:v>6200</c:v>
                </c:pt>
                <c:pt idx="32">
                  <c:v>6400</c:v>
                </c:pt>
                <c:pt idx="33">
                  <c:v>6600</c:v>
                </c:pt>
                <c:pt idx="34">
                  <c:v>6800</c:v>
                </c:pt>
                <c:pt idx="35">
                  <c:v>7000</c:v>
                </c:pt>
                <c:pt idx="36">
                  <c:v>7200</c:v>
                </c:pt>
                <c:pt idx="37">
                  <c:v>7400</c:v>
                </c:pt>
                <c:pt idx="38">
                  <c:v>7600</c:v>
                </c:pt>
                <c:pt idx="39">
                  <c:v>7800</c:v>
                </c:pt>
                <c:pt idx="40">
                  <c:v>8000</c:v>
                </c:pt>
                <c:pt idx="41">
                  <c:v>8200</c:v>
                </c:pt>
                <c:pt idx="42">
                  <c:v>8400</c:v>
                </c:pt>
                <c:pt idx="43">
                  <c:v>8600</c:v>
                </c:pt>
                <c:pt idx="44">
                  <c:v>8800</c:v>
                </c:pt>
                <c:pt idx="45">
                  <c:v>9000</c:v>
                </c:pt>
                <c:pt idx="46">
                  <c:v>9200</c:v>
                </c:pt>
                <c:pt idx="47">
                  <c:v>9400</c:v>
                </c:pt>
                <c:pt idx="48">
                  <c:v>9600</c:v>
                </c:pt>
                <c:pt idx="49">
                  <c:v>9800</c:v>
                </c:pt>
                <c:pt idx="50">
                  <c:v>10000</c:v>
                </c:pt>
              </c:numCache>
            </c:numRef>
          </c:xVal>
          <c:yVal>
            <c:numRef>
              <c:f>'longitudinal stress simple thic'!$K$3:$K$53</c:f>
              <c:numCache>
                <c:formatCode>General</c:formatCode>
                <c:ptCount val="51"/>
                <c:pt idx="0">
                  <c:v>-202.46369999999999</c:v>
                </c:pt>
                <c:pt idx="1">
                  <c:v>-201.77500000000001</c:v>
                </c:pt>
                <c:pt idx="2">
                  <c:v>-199.72970000000001</c:v>
                </c:pt>
                <c:pt idx="3">
                  <c:v>-196.38749999999999</c:v>
                </c:pt>
                <c:pt idx="4">
                  <c:v>-191.84129999999999</c:v>
                </c:pt>
                <c:pt idx="5">
                  <c:v>-186.20859999999999</c:v>
                </c:pt>
                <c:pt idx="6">
                  <c:v>-179.62190000000001</c:v>
                </c:pt>
                <c:pt idx="7">
                  <c:v>-172.21889999999999</c:v>
                </c:pt>
                <c:pt idx="8">
                  <c:v>-164.13470000000001</c:v>
                </c:pt>
                <c:pt idx="9">
                  <c:v>-155.49629999999999</c:v>
                </c:pt>
                <c:pt idx="10">
                  <c:v>-146.41909999999999</c:v>
                </c:pt>
                <c:pt idx="11">
                  <c:v>-137.006</c:v>
                </c:pt>
                <c:pt idx="12">
                  <c:v>-127.348</c:v>
                </c:pt>
                <c:pt idx="13">
                  <c:v>-117.52679999999999</c:v>
                </c:pt>
                <c:pt idx="14">
                  <c:v>-107.6177</c:v>
                </c:pt>
                <c:pt idx="15">
                  <c:v>-97.693770000000001</c:v>
                </c:pt>
                <c:pt idx="16">
                  <c:v>-87.830609999999993</c:v>
                </c:pt>
                <c:pt idx="17">
                  <c:v>-78.110780000000005</c:v>
                </c:pt>
                <c:pt idx="18">
                  <c:v>-68.627949999999998</c:v>
                </c:pt>
                <c:pt idx="19">
                  <c:v>-59.486849999999997</c:v>
                </c:pt>
                <c:pt idx="20">
                  <c:v>-50.791719999999998</c:v>
                </c:pt>
                <c:pt idx="21">
                  <c:v>-42.598770000000002</c:v>
                </c:pt>
                <c:pt idx="22">
                  <c:v>-34.820059999999998</c:v>
                </c:pt>
                <c:pt idx="23">
                  <c:v>-27.13664</c:v>
                </c:pt>
                <c:pt idx="24">
                  <c:v>-19.029419999999998</c:v>
                </c:pt>
                <c:pt idx="25">
                  <c:v>-8.6869870000000002</c:v>
                </c:pt>
                <c:pt idx="26">
                  <c:v>0.295373</c:v>
                </c:pt>
                <c:pt idx="27">
                  <c:v>6.3952249999999999</c:v>
                </c:pt>
                <c:pt idx="28">
                  <c:v>12.931749999999999</c:v>
                </c:pt>
                <c:pt idx="29">
                  <c:v>19.43505</c:v>
                </c:pt>
                <c:pt idx="30">
                  <c:v>25.624849999999999</c:v>
                </c:pt>
                <c:pt idx="31">
                  <c:v>31.428170000000001</c:v>
                </c:pt>
                <c:pt idx="32">
                  <c:v>36.891269999999999</c:v>
                </c:pt>
                <c:pt idx="33">
                  <c:v>42.091000000000001</c:v>
                </c:pt>
                <c:pt idx="34">
                  <c:v>47.096229999999998</c:v>
                </c:pt>
                <c:pt idx="35">
                  <c:v>51.958419999999997</c:v>
                </c:pt>
                <c:pt idx="36">
                  <c:v>56.711069999999999</c:v>
                </c:pt>
                <c:pt idx="37">
                  <c:v>61.37162</c:v>
                </c:pt>
                <c:pt idx="38">
                  <c:v>65.943330000000003</c:v>
                </c:pt>
                <c:pt idx="39">
                  <c:v>70.416849999999997</c:v>
                </c:pt>
                <c:pt idx="40">
                  <c:v>74.771150000000006</c:v>
                </c:pt>
                <c:pt idx="41">
                  <c:v>78.974180000000004</c:v>
                </c:pt>
                <c:pt idx="42">
                  <c:v>82.983490000000003</c:v>
                </c:pt>
                <c:pt idx="43">
                  <c:v>86.747079999999997</c:v>
                </c:pt>
                <c:pt idx="44">
                  <c:v>90.204930000000004</c:v>
                </c:pt>
                <c:pt idx="45">
                  <c:v>93.291319999999999</c:v>
                </c:pt>
                <c:pt idx="46">
                  <c:v>95.938280000000006</c:v>
                </c:pt>
                <c:pt idx="47">
                  <c:v>98.079859999999996</c:v>
                </c:pt>
                <c:pt idx="48">
                  <c:v>99.657229999999998</c:v>
                </c:pt>
                <c:pt idx="49">
                  <c:v>100.6237</c:v>
                </c:pt>
                <c:pt idx="50">
                  <c:v>100.9494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3E6-4DDB-A563-87971EFD3632}"/>
            </c:ext>
          </c:extLst>
        </c:ser>
        <c:ser>
          <c:idx val="4"/>
          <c:order val="4"/>
          <c:tx>
            <c:v>HSD mesh, 1000mm</c:v>
          </c:tx>
          <c:spPr>
            <a:ln w="19050">
              <a:solidFill>
                <a:schemeClr val="accent1">
                  <a:lumMod val="60000"/>
                  <a:lumOff val="40000"/>
                </a:schemeClr>
              </a:solidFill>
              <a:prstDash val="sysDash"/>
            </a:ln>
          </c:spPr>
          <c:marker>
            <c:symbol val="none"/>
          </c:marker>
          <c:xVal>
            <c:numRef>
              <c:f>'longitudinal stress simple thic'!$N$3:$N$12</c:f>
              <c:numCache>
                <c:formatCode>General</c:formatCode>
                <c:ptCount val="10"/>
                <c:pt idx="0">
                  <c:v>500</c:v>
                </c:pt>
                <c:pt idx="1">
                  <c:v>1500</c:v>
                </c:pt>
                <c:pt idx="2">
                  <c:v>2500</c:v>
                </c:pt>
                <c:pt idx="3">
                  <c:v>3500</c:v>
                </c:pt>
                <c:pt idx="4">
                  <c:v>4500</c:v>
                </c:pt>
                <c:pt idx="5">
                  <c:v>5500</c:v>
                </c:pt>
                <c:pt idx="6">
                  <c:v>6500</c:v>
                </c:pt>
                <c:pt idx="7">
                  <c:v>7500</c:v>
                </c:pt>
                <c:pt idx="8">
                  <c:v>8500</c:v>
                </c:pt>
                <c:pt idx="9">
                  <c:v>9500</c:v>
                </c:pt>
              </c:numCache>
            </c:numRef>
          </c:xVal>
          <c:yVal>
            <c:numRef>
              <c:f>'longitudinal stress simple thic'!$O$3:$O$12</c:f>
              <c:numCache>
                <c:formatCode>General</c:formatCode>
                <c:ptCount val="10"/>
                <c:pt idx="0">
                  <c:v>-191.98260852558499</c:v>
                </c:pt>
                <c:pt idx="1">
                  <c:v>-163.91667441612901</c:v>
                </c:pt>
                <c:pt idx="2">
                  <c:v>-120.927098673244</c:v>
                </c:pt>
                <c:pt idx="3">
                  <c:v>-71.736554822283395</c:v>
                </c:pt>
                <c:pt idx="4">
                  <c:v>-38.746166332997902</c:v>
                </c:pt>
                <c:pt idx="5">
                  <c:v>1.75106259354714</c:v>
                </c:pt>
                <c:pt idx="6">
                  <c:v>37.641121951400102</c:v>
                </c:pt>
                <c:pt idx="7">
                  <c:v>62.043385936836401</c:v>
                </c:pt>
                <c:pt idx="8">
                  <c:v>83.196702121929206</c:v>
                </c:pt>
                <c:pt idx="9">
                  <c:v>96.658844626629005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3E6-4DDB-A563-87971EFD3632}"/>
            </c:ext>
          </c:extLst>
        </c:ser>
        <c:ser>
          <c:idx val="5"/>
          <c:order val="5"/>
          <c:tx>
            <c:v>HSD mesh, 500mm</c:v>
          </c:tx>
          <c:spPr>
            <a:ln w="19050">
              <a:solidFill>
                <a:srgbClr val="FF0000"/>
              </a:solidFill>
              <a:prstDash val="sysDash"/>
            </a:ln>
          </c:spPr>
          <c:marker>
            <c:symbol val="none"/>
          </c:marker>
          <c:xVal>
            <c:numRef>
              <c:f>'longitudinal stress simple thic'!$R$3:$R$22</c:f>
              <c:numCache>
                <c:formatCode>General</c:formatCode>
                <c:ptCount val="20"/>
                <c:pt idx="0">
                  <c:v>250</c:v>
                </c:pt>
                <c:pt idx="1">
                  <c:v>750</c:v>
                </c:pt>
                <c:pt idx="2">
                  <c:v>1250</c:v>
                </c:pt>
                <c:pt idx="3">
                  <c:v>1750</c:v>
                </c:pt>
                <c:pt idx="4">
                  <c:v>2250</c:v>
                </c:pt>
                <c:pt idx="5">
                  <c:v>2750</c:v>
                </c:pt>
                <c:pt idx="6">
                  <c:v>3250</c:v>
                </c:pt>
                <c:pt idx="7">
                  <c:v>3750</c:v>
                </c:pt>
                <c:pt idx="8">
                  <c:v>4250</c:v>
                </c:pt>
                <c:pt idx="9">
                  <c:v>4750</c:v>
                </c:pt>
                <c:pt idx="10">
                  <c:v>5250</c:v>
                </c:pt>
                <c:pt idx="11">
                  <c:v>5750</c:v>
                </c:pt>
                <c:pt idx="12">
                  <c:v>6250</c:v>
                </c:pt>
                <c:pt idx="13">
                  <c:v>6750</c:v>
                </c:pt>
                <c:pt idx="14">
                  <c:v>7250</c:v>
                </c:pt>
                <c:pt idx="15">
                  <c:v>7750</c:v>
                </c:pt>
                <c:pt idx="16">
                  <c:v>8250</c:v>
                </c:pt>
                <c:pt idx="17">
                  <c:v>8750</c:v>
                </c:pt>
                <c:pt idx="18">
                  <c:v>9250</c:v>
                </c:pt>
                <c:pt idx="19">
                  <c:v>9750</c:v>
                </c:pt>
              </c:numCache>
            </c:numRef>
          </c:xVal>
          <c:yVal>
            <c:numRef>
              <c:f>'longitudinal stress simple thic'!$S$3:$S$22</c:f>
              <c:numCache>
                <c:formatCode>General</c:formatCode>
                <c:ptCount val="20"/>
                <c:pt idx="0">
                  <c:v>-198.56751310556001</c:v>
                </c:pt>
                <c:pt idx="1">
                  <c:v>-190.402846270856</c:v>
                </c:pt>
                <c:pt idx="2">
                  <c:v>-175.432868447792</c:v>
                </c:pt>
                <c:pt idx="3">
                  <c:v>-155.67784590756401</c:v>
                </c:pt>
                <c:pt idx="4">
                  <c:v>-133.06396280923599</c:v>
                </c:pt>
                <c:pt idx="5">
                  <c:v>-109.0945076607</c:v>
                </c:pt>
                <c:pt idx="6">
                  <c:v>-84.855019291516598</c:v>
                </c:pt>
                <c:pt idx="7">
                  <c:v>-61.610321592648397</c:v>
                </c:pt>
                <c:pt idx="8">
                  <c:v>-40.802396970093099</c:v>
                </c:pt>
                <c:pt idx="9">
                  <c:v>-17.167396167381401</c:v>
                </c:pt>
                <c:pt idx="10">
                  <c:v>3.6599646633917899</c:v>
                </c:pt>
                <c:pt idx="11">
                  <c:v>17.172087416399599</c:v>
                </c:pt>
                <c:pt idx="12">
                  <c:v>31.871015068252301</c:v>
                </c:pt>
                <c:pt idx="13">
                  <c:v>44.935169525159502</c:v>
                </c:pt>
                <c:pt idx="14">
                  <c:v>57.125598888468197</c:v>
                </c:pt>
                <c:pt idx="15">
                  <c:v>68.729425479036294</c:v>
                </c:pt>
                <c:pt idx="16">
                  <c:v>79.547907310323794</c:v>
                </c:pt>
                <c:pt idx="17">
                  <c:v>88.999718500143999</c:v>
                </c:pt>
                <c:pt idx="18">
                  <c:v>96.185839496264094</c:v>
                </c:pt>
                <c:pt idx="19">
                  <c:v>100.116177078056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3E6-4DDB-A563-87971EFD36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2410016"/>
        <c:axId val="1379260464"/>
        <c:extLst>
          <c:ext xmlns:c15="http://schemas.microsoft.com/office/drawing/2012/chart" uri="{02D57815-91ED-43cb-92C2-25804820EDAC}">
            <c15:filteredScatterSeries>
              <c15:ser>
                <c:idx val="3"/>
                <c:order val="3"/>
                <c:tx>
                  <c:v>Lin. mesh, 50mm</c:v>
                </c:tx>
                <c:spPr>
                  <a:ln w="12700" cap="rnd">
                    <a:solidFill>
                      <a:schemeClr val="tx1"/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>
                      <c:ext uri="{02D57815-91ED-43cb-92C2-25804820EDAC}">
                        <c15:formulaRef>
                          <c15:sqref>'longitudinal stress simple t'!#REF!</c15:sqref>
                        </c15:formulaRef>
                      </c:ext>
                    </c:extLst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'longitudinal stress simple t'!#REF!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5-43E6-4DDB-A563-87971EFD3632}"/>
                  </c:ext>
                </c:extLst>
              </c15:ser>
            </c15:filteredScatterSeries>
            <c15:filteredScatterSeries>
              <c15:ser>
                <c:idx val="6"/>
                <c:order val="6"/>
                <c:tx>
                  <c:v>HSD mesh, 200mm</c:v>
                </c:tx>
                <c:spPr>
                  <a:ln w="19050">
                    <a:solidFill>
                      <a:schemeClr val="accent3">
                        <a:lumMod val="60000"/>
                        <a:lumOff val="40000"/>
                      </a:schemeClr>
                    </a:solidFill>
                    <a:prstDash val="sysDash"/>
                  </a:ln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'longitudinal stress simple t'!#REF!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'longitudinal stress simple t'!#REF!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43E6-4DDB-A563-87971EFD3632}"/>
                  </c:ext>
                </c:extLst>
              </c15:ser>
            </c15:filteredScatterSeries>
          </c:ext>
        </c:extLst>
      </c:scatterChart>
      <c:valAx>
        <c:axId val="1302410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x (mm)</a:t>
                </a:r>
                <a:endParaRPr lang="en-US" sz="1200" b="1" i="0" u="none" strike="noStrike" kern="1200" baseline="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47075642420807784"/>
              <c:y val="0.8323840769903762"/>
            </c:manualLayout>
          </c:layout>
          <c:overlay val="0"/>
          <c:spPr>
            <a:solidFill>
              <a:schemeClr val="bg1"/>
            </a:solidFill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79260464"/>
        <c:crosses val="autoZero"/>
        <c:crossBetween val="midCat"/>
      </c:valAx>
      <c:valAx>
        <c:axId val="1379260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l-GR" sz="12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12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12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 </a:t>
                </a: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(</a:t>
                </a: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MPa</a:t>
                </a: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)</a:t>
                </a:r>
                <a:endParaRPr lang="en-US" sz="1200" b="1" i="0" u="none" strike="noStrike" kern="1200" baseline="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7.7271289152814615E-2"/>
              <c:y val="0.34296223388743075"/>
            </c:manualLayout>
          </c:layout>
          <c:overlay val="0"/>
          <c:spPr>
            <a:solidFill>
              <a:schemeClr val="bg1"/>
            </a:solidFill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0241001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58603232356244106"/>
          <c:y val="0.46056977252843395"/>
          <c:w val="0.39740954304767007"/>
          <c:h val="0.44460119568387285"/>
        </c:manualLayout>
      </c:layout>
      <c:overlay val="0"/>
      <c:spPr>
        <a:solidFill>
          <a:sysClr val="window" lastClr="FFFFFF"/>
        </a:solidFill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t-EE"/>
        </a:p>
      </c:txPr>
    </c:legend>
    <c:plotVisOnly val="1"/>
    <c:dispBlanksAs val="gap"/>
    <c:showDLblsOverMax val="0"/>
    <c:extLst/>
  </c:chart>
  <c:spPr>
    <a:ln>
      <a:noFill/>
    </a:ln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372198881778454"/>
          <c:y val="5.0925925925925923E-2"/>
          <c:w val="0.84794466316710415"/>
          <c:h val="0.87037037037037035"/>
        </c:manualLayout>
      </c:layout>
      <c:scatterChart>
        <c:scatterStyle val="lineMarker"/>
        <c:varyColors val="0"/>
        <c:ser>
          <c:idx val="1"/>
          <c:order val="0"/>
          <c:tx>
            <c:v>Lin. Mesh, 1000mm</c:v>
          </c:tx>
          <c:spPr>
            <a:ln w="12700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'deflection simple strength'!$A$3:$A$13</c:f>
              <c:numCache>
                <c:formatCode>General</c:formatCode>
                <c:ptCount val="1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</c:numCache>
            </c:numRef>
          </c:xVal>
          <c:yVal>
            <c:numRef>
              <c:f>'deflection simple strength'!$B$3:$B$13</c:f>
              <c:numCache>
                <c:formatCode>General</c:formatCode>
                <c:ptCount val="11"/>
                <c:pt idx="0">
                  <c:v>0</c:v>
                </c:pt>
                <c:pt idx="1">
                  <c:v>-8.5163349999999998</c:v>
                </c:pt>
                <c:pt idx="2">
                  <c:v>-15.764099999999999</c:v>
                </c:pt>
                <c:pt idx="3">
                  <c:v>-20.88298</c:v>
                </c:pt>
                <c:pt idx="4">
                  <c:v>-23.45552</c:v>
                </c:pt>
                <c:pt idx="5">
                  <c:v>-23.295089999999998</c:v>
                </c:pt>
                <c:pt idx="6">
                  <c:v>-21.031780000000001</c:v>
                </c:pt>
                <c:pt idx="7">
                  <c:v>-17.406120000000001</c:v>
                </c:pt>
                <c:pt idx="8">
                  <c:v>-12.52289</c:v>
                </c:pt>
                <c:pt idx="9">
                  <c:v>-6.5769500000000001</c:v>
                </c:pt>
                <c:pt idx="1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BB6-4E71-8586-8642BF71DDB6}"/>
            </c:ext>
          </c:extLst>
        </c:ser>
        <c:ser>
          <c:idx val="3"/>
          <c:order val="1"/>
          <c:tx>
            <c:v>Lin. mesh, 500mm</c:v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'deflection simple strength'!$D$3:$D$23</c:f>
              <c:numCache>
                <c:formatCode>General</c:formatCode>
                <c:ptCount val="21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>
                  <c:v>2500</c:v>
                </c:pt>
                <c:pt idx="6">
                  <c:v>3000</c:v>
                </c:pt>
                <c:pt idx="7">
                  <c:v>3500</c:v>
                </c:pt>
                <c:pt idx="8">
                  <c:v>4000</c:v>
                </c:pt>
                <c:pt idx="9">
                  <c:v>4500</c:v>
                </c:pt>
                <c:pt idx="10">
                  <c:v>5000</c:v>
                </c:pt>
                <c:pt idx="11">
                  <c:v>5500</c:v>
                </c:pt>
                <c:pt idx="12">
                  <c:v>6000</c:v>
                </c:pt>
                <c:pt idx="13">
                  <c:v>6500</c:v>
                </c:pt>
                <c:pt idx="14">
                  <c:v>7000</c:v>
                </c:pt>
                <c:pt idx="15">
                  <c:v>7500</c:v>
                </c:pt>
                <c:pt idx="16">
                  <c:v>8000</c:v>
                </c:pt>
                <c:pt idx="17">
                  <c:v>8500</c:v>
                </c:pt>
                <c:pt idx="18">
                  <c:v>9000</c:v>
                </c:pt>
                <c:pt idx="19">
                  <c:v>9500</c:v>
                </c:pt>
                <c:pt idx="20">
                  <c:v>10000</c:v>
                </c:pt>
              </c:numCache>
            </c:numRef>
          </c:xVal>
          <c:yVal>
            <c:numRef>
              <c:f>'deflection simple strength'!$E$3:$E$23</c:f>
              <c:numCache>
                <c:formatCode>General</c:formatCode>
                <c:ptCount val="21"/>
                <c:pt idx="0">
                  <c:v>0</c:v>
                </c:pt>
                <c:pt idx="1">
                  <c:v>-4.4437769999999999</c:v>
                </c:pt>
                <c:pt idx="2">
                  <c:v>-8.6945770000000007</c:v>
                </c:pt>
                <c:pt idx="3">
                  <c:v>-12.591989999999999</c:v>
                </c:pt>
                <c:pt idx="4">
                  <c:v>-16.021529999999998</c:v>
                </c:pt>
                <c:pt idx="5">
                  <c:v>-18.905809999999999</c:v>
                </c:pt>
                <c:pt idx="6">
                  <c:v>-21.19022</c:v>
                </c:pt>
                <c:pt idx="7">
                  <c:v>-22.832660000000001</c:v>
                </c:pt>
                <c:pt idx="8">
                  <c:v>-23.800229999999999</c:v>
                </c:pt>
                <c:pt idx="9">
                  <c:v>-24.066700000000001</c:v>
                </c:pt>
                <c:pt idx="10">
                  <c:v>-23.63767</c:v>
                </c:pt>
                <c:pt idx="11">
                  <c:v>-22.67201</c:v>
                </c:pt>
                <c:pt idx="12">
                  <c:v>-21.345030000000001</c:v>
                </c:pt>
                <c:pt idx="13">
                  <c:v>-19.67446</c:v>
                </c:pt>
                <c:pt idx="14">
                  <c:v>-17.669550000000001</c:v>
                </c:pt>
                <c:pt idx="15">
                  <c:v>-15.34573</c:v>
                </c:pt>
                <c:pt idx="16">
                  <c:v>-12.72336</c:v>
                </c:pt>
                <c:pt idx="17">
                  <c:v>-9.8294979999999992</c:v>
                </c:pt>
                <c:pt idx="18">
                  <c:v>-6.7025090000000001</c:v>
                </c:pt>
                <c:pt idx="19">
                  <c:v>-3.3993660000000001</c:v>
                </c:pt>
                <c:pt idx="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BB6-4E71-8586-8642BF71DDB6}"/>
            </c:ext>
          </c:extLst>
        </c:ser>
        <c:ser>
          <c:idx val="4"/>
          <c:order val="2"/>
          <c:tx>
            <c:v>Lin. mesh, 200mm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'deflection simple strength'!$G$3:$G$54</c:f>
              <c:numCache>
                <c:formatCode>General</c:formatCode>
                <c:ptCount val="52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  <c:pt idx="5">
                  <c:v>1000</c:v>
                </c:pt>
                <c:pt idx="6">
                  <c:v>1200</c:v>
                </c:pt>
                <c:pt idx="7">
                  <c:v>1400</c:v>
                </c:pt>
                <c:pt idx="8">
                  <c:v>1600</c:v>
                </c:pt>
                <c:pt idx="9">
                  <c:v>1800</c:v>
                </c:pt>
                <c:pt idx="10">
                  <c:v>2000</c:v>
                </c:pt>
                <c:pt idx="11">
                  <c:v>2200</c:v>
                </c:pt>
                <c:pt idx="12">
                  <c:v>2400</c:v>
                </c:pt>
                <c:pt idx="13">
                  <c:v>2600</c:v>
                </c:pt>
                <c:pt idx="14">
                  <c:v>2800</c:v>
                </c:pt>
                <c:pt idx="15">
                  <c:v>3000</c:v>
                </c:pt>
                <c:pt idx="16">
                  <c:v>3200</c:v>
                </c:pt>
                <c:pt idx="17">
                  <c:v>3400</c:v>
                </c:pt>
                <c:pt idx="18">
                  <c:v>3600</c:v>
                </c:pt>
                <c:pt idx="19">
                  <c:v>3800</c:v>
                </c:pt>
                <c:pt idx="20">
                  <c:v>4000</c:v>
                </c:pt>
                <c:pt idx="21">
                  <c:v>4200</c:v>
                </c:pt>
                <c:pt idx="22">
                  <c:v>4400</c:v>
                </c:pt>
                <c:pt idx="23">
                  <c:v>4600</c:v>
                </c:pt>
                <c:pt idx="24">
                  <c:v>4800</c:v>
                </c:pt>
                <c:pt idx="25">
                  <c:v>5000</c:v>
                </c:pt>
                <c:pt idx="26">
                  <c:v>5200</c:v>
                </c:pt>
                <c:pt idx="27">
                  <c:v>5400</c:v>
                </c:pt>
                <c:pt idx="28">
                  <c:v>5600</c:v>
                </c:pt>
                <c:pt idx="29">
                  <c:v>5800</c:v>
                </c:pt>
                <c:pt idx="30">
                  <c:v>6000</c:v>
                </c:pt>
                <c:pt idx="31">
                  <c:v>6200</c:v>
                </c:pt>
                <c:pt idx="32">
                  <c:v>6400</c:v>
                </c:pt>
                <c:pt idx="33">
                  <c:v>6600</c:v>
                </c:pt>
                <c:pt idx="34">
                  <c:v>6800</c:v>
                </c:pt>
                <c:pt idx="35">
                  <c:v>7000</c:v>
                </c:pt>
                <c:pt idx="36">
                  <c:v>7200</c:v>
                </c:pt>
                <c:pt idx="37">
                  <c:v>7400</c:v>
                </c:pt>
                <c:pt idx="38">
                  <c:v>7600</c:v>
                </c:pt>
                <c:pt idx="39">
                  <c:v>7800</c:v>
                </c:pt>
                <c:pt idx="40">
                  <c:v>8000</c:v>
                </c:pt>
                <c:pt idx="41">
                  <c:v>8200</c:v>
                </c:pt>
                <c:pt idx="42">
                  <c:v>8400</c:v>
                </c:pt>
                <c:pt idx="43">
                  <c:v>8600</c:v>
                </c:pt>
                <c:pt idx="44">
                  <c:v>8800</c:v>
                </c:pt>
                <c:pt idx="45">
                  <c:v>9000</c:v>
                </c:pt>
                <c:pt idx="46">
                  <c:v>9200</c:v>
                </c:pt>
                <c:pt idx="47">
                  <c:v>9400</c:v>
                </c:pt>
                <c:pt idx="48">
                  <c:v>9600</c:v>
                </c:pt>
                <c:pt idx="49">
                  <c:v>9800</c:v>
                </c:pt>
                <c:pt idx="50">
                  <c:v>10000</c:v>
                </c:pt>
              </c:numCache>
            </c:numRef>
          </c:xVal>
          <c:yVal>
            <c:numRef>
              <c:f>'deflection simple strength'!$H$3:$H$54</c:f>
              <c:numCache>
                <c:formatCode>General</c:formatCode>
                <c:ptCount val="52"/>
                <c:pt idx="0">
                  <c:v>0</c:v>
                </c:pt>
                <c:pt idx="1">
                  <c:v>-1.8016030000000001</c:v>
                </c:pt>
                <c:pt idx="2">
                  <c:v>-3.589547</c:v>
                </c:pt>
                <c:pt idx="3">
                  <c:v>-5.3507709999999999</c:v>
                </c:pt>
                <c:pt idx="4">
                  <c:v>-7.0732929999999996</c:v>
                </c:pt>
                <c:pt idx="5">
                  <c:v>-8.7464969999999997</c:v>
                </c:pt>
                <c:pt idx="6">
                  <c:v>-10.361230000000001</c:v>
                </c:pt>
                <c:pt idx="7">
                  <c:v>-11.909689999999999</c:v>
                </c:pt>
                <c:pt idx="8">
                  <c:v>-13.385300000000001</c:v>
                </c:pt>
                <c:pt idx="9">
                  <c:v>-14.78242</c:v>
                </c:pt>
                <c:pt idx="10">
                  <c:v>-16.096209999999999</c:v>
                </c:pt>
                <c:pt idx="11">
                  <c:v>-17.322410000000001</c:v>
                </c:pt>
                <c:pt idx="12">
                  <c:v>-18.457229999999999</c:v>
                </c:pt>
                <c:pt idx="13">
                  <c:v>-19.49729</c:v>
                </c:pt>
                <c:pt idx="14">
                  <c:v>-20.439499999999999</c:v>
                </c:pt>
                <c:pt idx="15">
                  <c:v>-21.281089999999999</c:v>
                </c:pt>
                <c:pt idx="16">
                  <c:v>-22.01951</c:v>
                </c:pt>
                <c:pt idx="17">
                  <c:v>-22.65249</c:v>
                </c:pt>
                <c:pt idx="18">
                  <c:v>-23.177959999999999</c:v>
                </c:pt>
                <c:pt idx="19">
                  <c:v>-23.594090000000001</c:v>
                </c:pt>
                <c:pt idx="20">
                  <c:v>-23.899270000000001</c:v>
                </c:pt>
                <c:pt idx="21">
                  <c:v>-24.092169999999999</c:v>
                </c:pt>
                <c:pt idx="22">
                  <c:v>-24.171720000000001</c:v>
                </c:pt>
                <c:pt idx="23">
                  <c:v>-24.137589999999999</c:v>
                </c:pt>
                <c:pt idx="24">
                  <c:v>-23.98958</c:v>
                </c:pt>
                <c:pt idx="25">
                  <c:v>-23.736930000000001</c:v>
                </c:pt>
                <c:pt idx="26">
                  <c:v>-23.395669999999999</c:v>
                </c:pt>
                <c:pt idx="27">
                  <c:v>-22.991040000000002</c:v>
                </c:pt>
                <c:pt idx="28">
                  <c:v>-22.529250000000001</c:v>
                </c:pt>
                <c:pt idx="29">
                  <c:v>-22.010819999999999</c:v>
                </c:pt>
                <c:pt idx="30">
                  <c:v>-21.436430000000001</c:v>
                </c:pt>
                <c:pt idx="31">
                  <c:v>-20.80659</c:v>
                </c:pt>
                <c:pt idx="32">
                  <c:v>-20.12191</c:v>
                </c:pt>
                <c:pt idx="33">
                  <c:v>-19.38308</c:v>
                </c:pt>
                <c:pt idx="34">
                  <c:v>-18.59093</c:v>
                </c:pt>
                <c:pt idx="35">
                  <c:v>-17.74643</c:v>
                </c:pt>
                <c:pt idx="36">
                  <c:v>-16.850680000000001</c:v>
                </c:pt>
                <c:pt idx="37">
                  <c:v>-15.90489</c:v>
                </c:pt>
                <c:pt idx="38">
                  <c:v>-14.91042</c:v>
                </c:pt>
                <c:pt idx="39">
                  <c:v>-13.868790000000001</c:v>
                </c:pt>
                <c:pt idx="40">
                  <c:v>-12.78168</c:v>
                </c:pt>
                <c:pt idx="41">
                  <c:v>-11.65094</c:v>
                </c:pt>
                <c:pt idx="42">
                  <c:v>-10.47869</c:v>
                </c:pt>
                <c:pt idx="43">
                  <c:v>-9.2673400000000008</c:v>
                </c:pt>
                <c:pt idx="44">
                  <c:v>-8.0196760000000005</c:v>
                </c:pt>
                <c:pt idx="45">
                  <c:v>-6.7389830000000002</c:v>
                </c:pt>
                <c:pt idx="46">
                  <c:v>-5.4291349999999996</c:v>
                </c:pt>
                <c:pt idx="47">
                  <c:v>-4.0946949999999998</c:v>
                </c:pt>
                <c:pt idx="48">
                  <c:v>-2.7409520000000001</c:v>
                </c:pt>
                <c:pt idx="49">
                  <c:v>-1.373883</c:v>
                </c:pt>
                <c:pt idx="5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BB6-4E71-8586-8642BF71DDB6}"/>
            </c:ext>
          </c:extLst>
        </c:ser>
        <c:ser>
          <c:idx val="2"/>
          <c:order val="4"/>
          <c:tx>
            <c:v>HSD mesh, 1000mm</c:v>
          </c:tx>
          <c:spPr>
            <a:ln w="19050" cap="rnd">
              <a:solidFill>
                <a:srgbClr val="FF000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'deflection simple strength'!$K$3:$K$13</c:f>
              <c:numCache>
                <c:formatCode>General</c:formatCode>
                <c:ptCount val="1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</c:numCache>
            </c:numRef>
          </c:xVal>
          <c:yVal>
            <c:numRef>
              <c:f>'deflection simple strength'!$L$3:$L$13</c:f>
              <c:numCache>
                <c:formatCode>General</c:formatCode>
                <c:ptCount val="11"/>
                <c:pt idx="0">
                  <c:v>0</c:v>
                </c:pt>
                <c:pt idx="1">
                  <c:v>-8.5968730000000004</c:v>
                </c:pt>
                <c:pt idx="2">
                  <c:v>-15.88884</c:v>
                </c:pt>
                <c:pt idx="3">
                  <c:v>-21.072880000000001</c:v>
                </c:pt>
                <c:pt idx="4">
                  <c:v>-23.725449999999999</c:v>
                </c:pt>
                <c:pt idx="5">
                  <c:v>-23.591629999999999</c:v>
                </c:pt>
                <c:pt idx="6">
                  <c:v>-21.259419999999999</c:v>
                </c:pt>
                <c:pt idx="7">
                  <c:v>-17.565909999999999</c:v>
                </c:pt>
                <c:pt idx="8">
                  <c:v>-12.62506</c:v>
                </c:pt>
                <c:pt idx="9">
                  <c:v>-6.6374300000000002</c:v>
                </c:pt>
                <c:pt idx="1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BB6-4E71-8586-8642BF71DDB6}"/>
            </c:ext>
          </c:extLst>
        </c:ser>
        <c:ser>
          <c:idx val="5"/>
          <c:order val="5"/>
          <c:tx>
            <c:v>HSD mesh, 500mm</c:v>
          </c:tx>
          <c:spPr>
            <a:ln w="12700">
              <a:solidFill>
                <a:schemeClr val="accent1">
                  <a:lumMod val="60000"/>
                  <a:lumOff val="40000"/>
                </a:schemeClr>
              </a:solidFill>
            </a:ln>
          </c:spPr>
          <c:marker>
            <c:symbol val="none"/>
          </c:marker>
          <c:xVal>
            <c:numRef>
              <c:f>'deflection simple strength'!$N$3:$N$23</c:f>
              <c:numCache>
                <c:formatCode>General</c:formatCode>
                <c:ptCount val="21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>
                  <c:v>2500</c:v>
                </c:pt>
                <c:pt idx="6">
                  <c:v>3000</c:v>
                </c:pt>
                <c:pt idx="7">
                  <c:v>3500</c:v>
                </c:pt>
                <c:pt idx="8">
                  <c:v>4000</c:v>
                </c:pt>
                <c:pt idx="9">
                  <c:v>4500</c:v>
                </c:pt>
                <c:pt idx="10">
                  <c:v>5000</c:v>
                </c:pt>
                <c:pt idx="11">
                  <c:v>5500</c:v>
                </c:pt>
                <c:pt idx="12">
                  <c:v>6000</c:v>
                </c:pt>
                <c:pt idx="13">
                  <c:v>6500</c:v>
                </c:pt>
                <c:pt idx="14">
                  <c:v>7000</c:v>
                </c:pt>
                <c:pt idx="15">
                  <c:v>7500</c:v>
                </c:pt>
                <c:pt idx="16">
                  <c:v>8000</c:v>
                </c:pt>
                <c:pt idx="17">
                  <c:v>8500</c:v>
                </c:pt>
                <c:pt idx="18">
                  <c:v>9000</c:v>
                </c:pt>
                <c:pt idx="19">
                  <c:v>9500</c:v>
                </c:pt>
                <c:pt idx="20">
                  <c:v>10000</c:v>
                </c:pt>
              </c:numCache>
            </c:numRef>
          </c:xVal>
          <c:yVal>
            <c:numRef>
              <c:f>'deflection simple strength'!$O$3:$O$23</c:f>
              <c:numCache>
                <c:formatCode>General</c:formatCode>
                <c:ptCount val="21"/>
                <c:pt idx="0">
                  <c:v>0</c:v>
                </c:pt>
                <c:pt idx="1">
                  <c:v>-4.454218</c:v>
                </c:pt>
                <c:pt idx="2">
                  <c:v>-8.7110140000000005</c:v>
                </c:pt>
                <c:pt idx="3">
                  <c:v>-12.612299999999999</c:v>
                </c:pt>
                <c:pt idx="4">
                  <c:v>-16.047619999999998</c:v>
                </c:pt>
                <c:pt idx="5">
                  <c:v>-18.940729999999999</c:v>
                </c:pt>
                <c:pt idx="6">
                  <c:v>-21.23584</c:v>
                </c:pt>
                <c:pt idx="7">
                  <c:v>-22.89029</c:v>
                </c:pt>
                <c:pt idx="8">
                  <c:v>-23.871510000000001</c:v>
                </c:pt>
                <c:pt idx="9">
                  <c:v>-24.155609999999999</c:v>
                </c:pt>
                <c:pt idx="10">
                  <c:v>-23.71735</c:v>
                </c:pt>
                <c:pt idx="11">
                  <c:v>-22.738189999999999</c:v>
                </c:pt>
                <c:pt idx="12">
                  <c:v>-21.404509999999998</c:v>
                </c:pt>
                <c:pt idx="13">
                  <c:v>-19.724979999999999</c:v>
                </c:pt>
                <c:pt idx="14">
                  <c:v>-17.71124</c:v>
                </c:pt>
                <c:pt idx="15">
                  <c:v>-15.37907</c:v>
                </c:pt>
                <c:pt idx="16">
                  <c:v>-12.74933</c:v>
                </c:pt>
                <c:pt idx="17">
                  <c:v>-9.8495120000000007</c:v>
                </c:pt>
                <c:pt idx="18">
                  <c:v>-6.717403</c:v>
                </c:pt>
                <c:pt idx="19">
                  <c:v>-3.407959</c:v>
                </c:pt>
                <c:pt idx="2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BB6-4E71-8586-8642BF71DD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2411456"/>
        <c:axId val="1302411936"/>
        <c:extLst>
          <c:ext xmlns:c15="http://schemas.microsoft.com/office/drawing/2012/chart" uri="{02D57815-91ED-43cb-92C2-25804820EDAC}">
            <c15:filteredScatterSeries>
              <c15:ser>
                <c:idx val="0"/>
                <c:order val="3"/>
                <c:tx>
                  <c:v>Lin. Mesh, 50mm</c:v>
                </c:tx>
                <c:spPr>
                  <a:ln w="19050" cap="rnd">
                    <a:solidFill>
                      <a:schemeClr val="accent1">
                        <a:lumMod val="60000"/>
                        <a:lumOff val="40000"/>
                      </a:schemeClr>
                    </a:solidFill>
                    <a:prstDash val="sysDash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>
                      <c:ext uri="{02D57815-91ED-43cb-92C2-25804820EDAC}">
                        <c15:formulaRef>
                          <c15:sqref>'deflection simple s'!#REF!</c15:sqref>
                        </c15:formulaRef>
                      </c:ext>
                    </c:extLst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'deflection simple s'!#REF!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5-1BB6-4E71-8586-8642BF71DDB6}"/>
                  </c:ext>
                </c:extLst>
              </c15:ser>
            </c15:filteredScatterSeries>
            <c15:filteredScatterSeries>
              <c15:ser>
                <c:idx val="6"/>
                <c:order val="6"/>
                <c:tx>
                  <c:v>HSD mesh, 200mm</c:v>
                </c:tx>
                <c:spPr>
                  <a:ln w="12700"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'deflection simple s'!#REF!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'deflection simple s'!#REF!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1BB6-4E71-8586-8642BF71DDB6}"/>
                  </c:ext>
                </c:extLst>
              </c15:ser>
            </c15:filteredScatterSeries>
          </c:ext>
        </c:extLst>
      </c:scatterChart>
      <c:valAx>
        <c:axId val="1302411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1200"/>
                  <a:t>x</a:t>
                </a:r>
                <a:r>
                  <a:rPr lang="et-EE" sz="1200" baseline="0"/>
                  <a:t> (mm)</a:t>
                </a:r>
                <a:endParaRPr lang="et-EE" sz="1200"/>
              </a:p>
            </c:rich>
          </c:tx>
          <c:layout>
            <c:manualLayout>
              <c:xMode val="edge"/>
              <c:yMode val="edge"/>
              <c:x val="0.45015208333333334"/>
              <c:y val="0.85602256944444444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02411936"/>
        <c:crosses val="autoZero"/>
        <c:crossBetween val="midCat"/>
      </c:valAx>
      <c:valAx>
        <c:axId val="1302411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1200"/>
                  <a:t>Deflection (mm)</a:t>
                </a:r>
              </a:p>
            </c:rich>
          </c:tx>
          <c:layout>
            <c:manualLayout>
              <c:xMode val="edge"/>
              <c:yMode val="edge"/>
              <c:x val="7.0555555555555552E-2"/>
              <c:y val="0.28936215277777777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0241145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62011597222222226"/>
          <c:y val="0.54512534722222217"/>
          <c:w val="0.36867962962962963"/>
          <c:h val="0.43554791666666665"/>
        </c:manualLayout>
      </c:layout>
      <c:overlay val="0"/>
      <c:spPr>
        <a:solidFill>
          <a:sysClr val="window" lastClr="FFFFFF"/>
        </a:solidFill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t-EE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605379568568089"/>
          <c:y val="5.0926045653285047E-2"/>
          <c:w val="0.84782042845204353"/>
          <c:h val="0.84272667916329724"/>
        </c:manualLayout>
      </c:layout>
      <c:scatterChart>
        <c:scatterStyle val="lineMarker"/>
        <c:varyColors val="0"/>
        <c:ser>
          <c:idx val="1"/>
          <c:order val="0"/>
          <c:tx>
            <c:v>Lin. mesh, 1000mm</c:v>
          </c:tx>
          <c:spPr>
            <a:ln w="12700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'vertical stress simple strength'!$B$3:$B$7</c:f>
              <c:numCache>
                <c:formatCode>General</c:formatCode>
                <c:ptCount val="5"/>
                <c:pt idx="0">
                  <c:v>214.202</c:v>
                </c:pt>
                <c:pt idx="1">
                  <c:v>55.261989999999997</c:v>
                </c:pt>
                <c:pt idx="2">
                  <c:v>-56.796939999999999</c:v>
                </c:pt>
                <c:pt idx="3">
                  <c:v>-74.245080000000002</c:v>
                </c:pt>
                <c:pt idx="4">
                  <c:v>-139.17760000000001</c:v>
                </c:pt>
              </c:numCache>
            </c:numRef>
          </c:xVal>
          <c:yVal>
            <c:numRef>
              <c:f>'vertical stress simple strength'!$A$3:$A$7</c:f>
              <c:numCache>
                <c:formatCode>General</c:formatCode>
                <c:ptCount val="5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029-453F-9929-3E7257EDF2AE}"/>
            </c:ext>
          </c:extLst>
        </c:ser>
        <c:ser>
          <c:idx val="3"/>
          <c:order val="1"/>
          <c:tx>
            <c:v>Lin. mesh, 500mm</c:v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'vertical stress simple strength'!$F$3:$F$11</c:f>
              <c:numCache>
                <c:formatCode>General</c:formatCode>
                <c:ptCount val="9"/>
                <c:pt idx="0">
                  <c:v>222.84530000000001</c:v>
                </c:pt>
                <c:pt idx="1">
                  <c:v>139.1874</c:v>
                </c:pt>
                <c:pt idx="2">
                  <c:v>59.986469999999997</c:v>
                </c:pt>
                <c:pt idx="3">
                  <c:v>-12.091950000000001</c:v>
                </c:pt>
                <c:pt idx="4">
                  <c:v>-59.207070000000002</c:v>
                </c:pt>
                <c:pt idx="5">
                  <c:v>-55.034730000000003</c:v>
                </c:pt>
                <c:pt idx="6">
                  <c:v>-77.78398</c:v>
                </c:pt>
                <c:pt idx="7">
                  <c:v>-105.093</c:v>
                </c:pt>
                <c:pt idx="8">
                  <c:v>-145.33099999999999</c:v>
                </c:pt>
              </c:numCache>
            </c:numRef>
          </c:xVal>
          <c:yVal>
            <c:numRef>
              <c:f>'vertical stress simple strength'!$E$3:$E$11</c:f>
              <c:numCache>
                <c:formatCode>General</c:formatCode>
                <c:ptCount val="9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>
                  <c:v>2500</c:v>
                </c:pt>
                <c:pt idx="6">
                  <c:v>3000</c:v>
                </c:pt>
                <c:pt idx="7">
                  <c:v>3500</c:v>
                </c:pt>
                <c:pt idx="8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029-453F-9929-3E7257EDF2AE}"/>
            </c:ext>
          </c:extLst>
        </c:ser>
        <c:ser>
          <c:idx val="4"/>
          <c:order val="2"/>
          <c:tx>
            <c:v>Lin. mesh, 200mm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'vertical stress simple strength'!$J$3:$J$23</c:f>
              <c:numCache>
                <c:formatCode>General</c:formatCode>
                <c:ptCount val="21"/>
                <c:pt idx="0">
                  <c:v>225.62960000000001</c:v>
                </c:pt>
                <c:pt idx="1">
                  <c:v>193.9727</c:v>
                </c:pt>
                <c:pt idx="2">
                  <c:v>158.19829999999999</c:v>
                </c:pt>
                <c:pt idx="3">
                  <c:v>124.2385</c:v>
                </c:pt>
                <c:pt idx="4">
                  <c:v>91.946460000000002</c:v>
                </c:pt>
                <c:pt idx="5">
                  <c:v>61.10971</c:v>
                </c:pt>
                <c:pt idx="6">
                  <c:v>31.416530000000002</c:v>
                </c:pt>
                <c:pt idx="7">
                  <c:v>2.4914040000000002</c:v>
                </c:pt>
                <c:pt idx="8">
                  <c:v>-26.079270000000001</c:v>
                </c:pt>
                <c:pt idx="9">
                  <c:v>-54.721400000000003</c:v>
                </c:pt>
                <c:pt idx="10">
                  <c:v>-59.725830000000002</c:v>
                </c:pt>
                <c:pt idx="11">
                  <c:v>-43.415419999999997</c:v>
                </c:pt>
                <c:pt idx="12">
                  <c:v>-51.533549999999998</c:v>
                </c:pt>
                <c:pt idx="13">
                  <c:v>-60.069119999999998</c:v>
                </c:pt>
                <c:pt idx="14">
                  <c:v>-69.130520000000004</c:v>
                </c:pt>
                <c:pt idx="15">
                  <c:v>-78.82114</c:v>
                </c:pt>
                <c:pt idx="16">
                  <c:v>-89.241659999999996</c:v>
                </c:pt>
                <c:pt idx="17">
                  <c:v>-100.49420000000001</c:v>
                </c:pt>
                <c:pt idx="18">
                  <c:v>-112.68040000000001</c:v>
                </c:pt>
                <c:pt idx="19">
                  <c:v>-125.9235</c:v>
                </c:pt>
                <c:pt idx="20">
                  <c:v>-147.33799999999999</c:v>
                </c:pt>
              </c:numCache>
            </c:numRef>
          </c:xVal>
          <c:yVal>
            <c:numRef>
              <c:f>'vertical stress simple strength'!$I$3:$I$23</c:f>
              <c:numCache>
                <c:formatCode>General</c:formatCode>
                <c:ptCount val="21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  <c:pt idx="5">
                  <c:v>1000</c:v>
                </c:pt>
                <c:pt idx="6">
                  <c:v>1200</c:v>
                </c:pt>
                <c:pt idx="7">
                  <c:v>1400</c:v>
                </c:pt>
                <c:pt idx="8">
                  <c:v>1600</c:v>
                </c:pt>
                <c:pt idx="9">
                  <c:v>1800</c:v>
                </c:pt>
                <c:pt idx="10">
                  <c:v>2000</c:v>
                </c:pt>
                <c:pt idx="11">
                  <c:v>2200</c:v>
                </c:pt>
                <c:pt idx="12">
                  <c:v>2400</c:v>
                </c:pt>
                <c:pt idx="13">
                  <c:v>2600</c:v>
                </c:pt>
                <c:pt idx="14">
                  <c:v>2800</c:v>
                </c:pt>
                <c:pt idx="15">
                  <c:v>3000</c:v>
                </c:pt>
                <c:pt idx="16">
                  <c:v>3200</c:v>
                </c:pt>
                <c:pt idx="17">
                  <c:v>3400</c:v>
                </c:pt>
                <c:pt idx="18">
                  <c:v>3600</c:v>
                </c:pt>
                <c:pt idx="19">
                  <c:v>3800</c:v>
                </c:pt>
                <c:pt idx="20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029-453F-9929-3E7257EDF2AE}"/>
            </c:ext>
          </c:extLst>
        </c:ser>
        <c:ser>
          <c:idx val="2"/>
          <c:order val="4"/>
          <c:tx>
            <c:v>HSD mesh, 1000mm</c:v>
          </c:tx>
          <c:spPr>
            <a:ln w="19050" cap="rnd">
              <a:solidFill>
                <a:srgbClr val="FF000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'vertical stress simple strength'!$P$3:$P$46</c:f>
              <c:numCache>
                <c:formatCode>General</c:formatCode>
                <c:ptCount val="44"/>
                <c:pt idx="0">
                  <c:v>228.46809890109901</c:v>
                </c:pt>
                <c:pt idx="1">
                  <c:v>206.998175608677</c:v>
                </c:pt>
                <c:pt idx="2">
                  <c:v>186.683629701727</c:v>
                </c:pt>
                <c:pt idx="3">
                  <c:v>167.42735493506501</c:v>
                </c:pt>
                <c:pt idx="4">
                  <c:v>149.13224506350801</c:v>
                </c:pt>
                <c:pt idx="5">
                  <c:v>131.701193841872</c:v>
                </c:pt>
                <c:pt idx="6">
                  <c:v>115.037095024975</c:v>
                </c:pt>
                <c:pt idx="7">
                  <c:v>99.042842367632403</c:v>
                </c:pt>
                <c:pt idx="8">
                  <c:v>83.6213296246612</c:v>
                </c:pt>
                <c:pt idx="9">
                  <c:v>68.675450550877699</c:v>
                </c:pt>
                <c:pt idx="10">
                  <c:v>54.108098901098899</c:v>
                </c:pt>
                <c:pt idx="11">
                  <c:v>58.597401098901102</c:v>
                </c:pt>
                <c:pt idx="12">
                  <c:v>44.314831074639599</c:v>
                </c:pt>
                <c:pt idx="13">
                  <c:v>30.251269390609401</c:v>
                </c:pt>
                <c:pt idx="14">
                  <c:v>16.351568571428601</c:v>
                </c:pt>
                <c:pt idx="15">
                  <c:v>2.5605811417152502</c:v>
                </c:pt>
                <c:pt idx="16">
                  <c:v>-11.1768403739117</c:v>
                </c:pt>
                <c:pt idx="17">
                  <c:v>-24.915843450834998</c:v>
                </c:pt>
                <c:pt idx="18">
                  <c:v>-38.711575564435599</c:v>
                </c:pt>
                <c:pt idx="19">
                  <c:v>-52.619184190095602</c:v>
                </c:pt>
                <c:pt idx="20">
                  <c:v>-66.693816803196896</c:v>
                </c:pt>
                <c:pt idx="21">
                  <c:v>-80.990620879120797</c:v>
                </c:pt>
                <c:pt idx="22">
                  <c:v>-36.316973901098898</c:v>
                </c:pt>
                <c:pt idx="23">
                  <c:v>-39.457083804053099</c:v>
                </c:pt>
                <c:pt idx="24">
                  <c:v>-42.731437169259301</c:v>
                </c:pt>
                <c:pt idx="25">
                  <c:v>-46.1454358291708</c:v>
                </c:pt>
                <c:pt idx="26">
                  <c:v>-49.704481616240898</c:v>
                </c:pt>
                <c:pt idx="27">
                  <c:v>-53.413976362922803</c:v>
                </c:pt>
                <c:pt idx="28">
                  <c:v>-57.279321901669803</c:v>
                </c:pt>
                <c:pt idx="29">
                  <c:v>-61.305920064935101</c:v>
                </c:pt>
                <c:pt idx="30">
                  <c:v>-65.499172685171999</c:v>
                </c:pt>
                <c:pt idx="31">
                  <c:v>-69.864481594833805</c:v>
                </c:pt>
                <c:pt idx="32">
                  <c:v>-74.407248626373701</c:v>
                </c:pt>
                <c:pt idx="33">
                  <c:v>-76.277575549450603</c:v>
                </c:pt>
                <c:pt idx="34">
                  <c:v>-81.039043709576205</c:v>
                </c:pt>
                <c:pt idx="35">
                  <c:v>-86.060875430141294</c:v>
                </c:pt>
                <c:pt idx="36">
                  <c:v>-91.3491016813187</c:v>
                </c:pt>
                <c:pt idx="37">
                  <c:v>-96.909753433281097</c:v>
                </c:pt>
                <c:pt idx="38">
                  <c:v>-102.748861656201</c:v>
                </c:pt>
                <c:pt idx="39">
                  <c:v>-108.872457320251</c:v>
                </c:pt>
                <c:pt idx="40">
                  <c:v>-115.286571395604</c:v>
                </c:pt>
                <c:pt idx="41">
                  <c:v>-121.997234852433</c:v>
                </c:pt>
                <c:pt idx="42">
                  <c:v>-129.01047866091099</c:v>
                </c:pt>
                <c:pt idx="43">
                  <c:v>-136.33233379120901</c:v>
                </c:pt>
              </c:numCache>
            </c:numRef>
          </c:xVal>
          <c:yVal>
            <c:numRef>
              <c:f>'vertical stress simple strength'!$N$3:$N$46</c:f>
              <c:numCache>
                <c:formatCode>General</c:formatCode>
                <c:ptCount val="44"/>
                <c:pt idx="0">
                  <c:v>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  <c:pt idx="7">
                  <c:v>700</c:v>
                </c:pt>
                <c:pt idx="8">
                  <c:v>800</c:v>
                </c:pt>
                <c:pt idx="9">
                  <c:v>900</c:v>
                </c:pt>
                <c:pt idx="10">
                  <c:v>1000</c:v>
                </c:pt>
                <c:pt idx="11">
                  <c:v>1000</c:v>
                </c:pt>
                <c:pt idx="12">
                  <c:v>1100</c:v>
                </c:pt>
                <c:pt idx="13">
                  <c:v>1200</c:v>
                </c:pt>
                <c:pt idx="14">
                  <c:v>1300</c:v>
                </c:pt>
                <c:pt idx="15">
                  <c:v>1400</c:v>
                </c:pt>
                <c:pt idx="16">
                  <c:v>1500</c:v>
                </c:pt>
                <c:pt idx="17">
                  <c:v>1600</c:v>
                </c:pt>
                <c:pt idx="18">
                  <c:v>1700</c:v>
                </c:pt>
                <c:pt idx="19">
                  <c:v>1800</c:v>
                </c:pt>
                <c:pt idx="20">
                  <c:v>1900</c:v>
                </c:pt>
                <c:pt idx="21">
                  <c:v>2000</c:v>
                </c:pt>
                <c:pt idx="22">
                  <c:v>2000</c:v>
                </c:pt>
                <c:pt idx="23">
                  <c:v>2100</c:v>
                </c:pt>
                <c:pt idx="24">
                  <c:v>2200</c:v>
                </c:pt>
                <c:pt idx="25">
                  <c:v>2300</c:v>
                </c:pt>
                <c:pt idx="26">
                  <c:v>2400</c:v>
                </c:pt>
                <c:pt idx="27">
                  <c:v>2500</c:v>
                </c:pt>
                <c:pt idx="28">
                  <c:v>2600</c:v>
                </c:pt>
                <c:pt idx="29">
                  <c:v>2700</c:v>
                </c:pt>
                <c:pt idx="30">
                  <c:v>2800</c:v>
                </c:pt>
                <c:pt idx="31">
                  <c:v>2900</c:v>
                </c:pt>
                <c:pt idx="32">
                  <c:v>3000</c:v>
                </c:pt>
                <c:pt idx="33">
                  <c:v>3000</c:v>
                </c:pt>
                <c:pt idx="34">
                  <c:v>3100</c:v>
                </c:pt>
                <c:pt idx="35">
                  <c:v>3200</c:v>
                </c:pt>
                <c:pt idx="36">
                  <c:v>3300</c:v>
                </c:pt>
                <c:pt idx="37">
                  <c:v>3400</c:v>
                </c:pt>
                <c:pt idx="38">
                  <c:v>3500</c:v>
                </c:pt>
                <c:pt idx="39">
                  <c:v>3600</c:v>
                </c:pt>
                <c:pt idx="40">
                  <c:v>3700</c:v>
                </c:pt>
                <c:pt idx="41">
                  <c:v>3800</c:v>
                </c:pt>
                <c:pt idx="42">
                  <c:v>3900</c:v>
                </c:pt>
                <c:pt idx="43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029-453F-9929-3E7257EDF2AE}"/>
            </c:ext>
          </c:extLst>
        </c:ser>
        <c:ser>
          <c:idx val="5"/>
          <c:order val="5"/>
          <c:tx>
            <c:v>HSD mesh 500mm</c:v>
          </c:tx>
          <c:spPr>
            <a:ln w="12700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'vertical stress simple strength'!$T$3:$T$90</c:f>
              <c:numCache>
                <c:formatCode>General</c:formatCode>
                <c:ptCount val="88"/>
                <c:pt idx="0">
                  <c:v>250.34625054945101</c:v>
                </c:pt>
                <c:pt idx="1">
                  <c:v>239.65635144855099</c:v>
                </c:pt>
                <c:pt idx="2">
                  <c:v>229.11734688169</c:v>
                </c:pt>
                <c:pt idx="3">
                  <c:v>218.72622357642399</c:v>
                </c:pt>
                <c:pt idx="4">
                  <c:v>208.47996826031201</c:v>
                </c:pt>
                <c:pt idx="5">
                  <c:v>198.375567660911</c:v>
                </c:pt>
                <c:pt idx="6">
                  <c:v>188.41000850578001</c:v>
                </c:pt>
                <c:pt idx="7">
                  <c:v>178.58027752247901</c:v>
                </c:pt>
                <c:pt idx="8">
                  <c:v>168.88336143856199</c:v>
                </c:pt>
                <c:pt idx="9">
                  <c:v>159.31624698159101</c:v>
                </c:pt>
                <c:pt idx="10">
                  <c:v>149.87592087912199</c:v>
                </c:pt>
                <c:pt idx="11">
                  <c:v>154.719912087913</c:v>
                </c:pt>
                <c:pt idx="12">
                  <c:v>145.41174431283</c:v>
                </c:pt>
                <c:pt idx="13">
                  <c:v>136.238104067362</c:v>
                </c:pt>
                <c:pt idx="14">
                  <c:v>127.191476923078</c:v>
                </c:pt>
                <c:pt idx="15">
                  <c:v>118.264348451549</c:v>
                </c:pt>
                <c:pt idx="16">
                  <c:v>109.449204224347</c:v>
                </c:pt>
                <c:pt idx="17">
                  <c:v>100.738529813044</c:v>
                </c:pt>
                <c:pt idx="18">
                  <c:v>92.124810789211097</c:v>
                </c:pt>
                <c:pt idx="19">
                  <c:v>83.6005327244185</c:v>
                </c:pt>
                <c:pt idx="20">
                  <c:v>75.158181190238906</c:v>
                </c:pt>
                <c:pt idx="21">
                  <c:v>66.790241758241294</c:v>
                </c:pt>
                <c:pt idx="22">
                  <c:v>69.157918241757699</c:v>
                </c:pt>
                <c:pt idx="23">
                  <c:v>60.869199554731502</c:v>
                </c:pt>
                <c:pt idx="24">
                  <c:v>52.663086627657897</c:v>
                </c:pt>
                <c:pt idx="25">
                  <c:v>44.529929590409701</c:v>
                </c:pt>
                <c:pt idx="26">
                  <c:v>36.460078572855402</c:v>
                </c:pt>
                <c:pt idx="27">
                  <c:v>28.443883704866099</c:v>
                </c:pt>
                <c:pt idx="28">
                  <c:v>20.471695116312901</c:v>
                </c:pt>
                <c:pt idx="29">
                  <c:v>12.533862937063001</c:v>
                </c:pt>
                <c:pt idx="30">
                  <c:v>4.6207372969886702</c:v>
                </c:pt>
                <c:pt idx="31">
                  <c:v>-3.2773316740400902</c:v>
                </c:pt>
                <c:pt idx="32">
                  <c:v>-11.169993846153799</c:v>
                </c:pt>
                <c:pt idx="33">
                  <c:v>-9.4854892307694794</c:v>
                </c:pt>
                <c:pt idx="34">
                  <c:v>-17.372671305837098</c:v>
                </c:pt>
                <c:pt idx="35">
                  <c:v>-25.253412507492602</c:v>
                </c:pt>
                <c:pt idx="36">
                  <c:v>-33.136031488511499</c:v>
                </c:pt>
                <c:pt idx="37">
                  <c:v>-41.028846901669603</c:v>
                </c:pt>
                <c:pt idx="38">
                  <c:v>-48.940177399743298</c:v>
                </c:pt>
                <c:pt idx="39">
                  <c:v>-56.878341635506999</c:v>
                </c:pt>
                <c:pt idx="40">
                  <c:v>-64.851658261738393</c:v>
                </c:pt>
                <c:pt idx="41">
                  <c:v>-72.868445931211795</c:v>
                </c:pt>
                <c:pt idx="42">
                  <c:v>-80.9370232967037</c:v>
                </c:pt>
                <c:pt idx="43">
                  <c:v>-89.065709010989494</c:v>
                </c:pt>
                <c:pt idx="44">
                  <c:v>-39.0674479120879</c:v>
                </c:pt>
                <c:pt idx="45">
                  <c:v>-40.964151548451397</c:v>
                </c:pt>
                <c:pt idx="46">
                  <c:v>-42.881691930926102</c:v>
                </c:pt>
                <c:pt idx="47">
                  <c:v>-44.822235104895</c:v>
                </c:pt>
                <c:pt idx="48">
                  <c:v>-46.787947115741296</c:v>
                </c:pt>
                <c:pt idx="49">
                  <c:v>-48.780994008848197</c:v>
                </c:pt>
                <c:pt idx="50">
                  <c:v>-50.803541829598899</c:v>
                </c:pt>
                <c:pt idx="51">
                  <c:v>-52.857756623376403</c:v>
                </c:pt>
                <c:pt idx="52">
                  <c:v>-54.945804435564398</c:v>
                </c:pt>
                <c:pt idx="53">
                  <c:v>-57.069851311545499</c:v>
                </c:pt>
                <c:pt idx="54">
                  <c:v>-59.232063296703203</c:v>
                </c:pt>
                <c:pt idx="55">
                  <c:v>-61.415029450549397</c:v>
                </c:pt>
                <c:pt idx="56">
                  <c:v>-63.618890786356403</c:v>
                </c:pt>
                <c:pt idx="57">
                  <c:v>-65.867558041957906</c:v>
                </c:pt>
                <c:pt idx="58">
                  <c:v>-68.162705754245593</c:v>
                </c:pt>
                <c:pt idx="59">
                  <c:v>-70.506008460111303</c:v>
                </c:pt>
                <c:pt idx="60">
                  <c:v>-72.899140696446295</c:v>
                </c:pt>
                <c:pt idx="61">
                  <c:v>-75.343777000142694</c:v>
                </c:pt>
                <c:pt idx="62">
                  <c:v>-77.8415919080919</c:v>
                </c:pt>
                <c:pt idx="63">
                  <c:v>-80.394259957185596</c:v>
                </c:pt>
                <c:pt idx="64">
                  <c:v>-83.003455684315696</c:v>
                </c:pt>
                <c:pt idx="65">
                  <c:v>-85.6708536263735</c:v>
                </c:pt>
                <c:pt idx="66">
                  <c:v>-86.717364395604406</c:v>
                </c:pt>
                <c:pt idx="67">
                  <c:v>-89.446241515627193</c:v>
                </c:pt>
                <c:pt idx="68">
                  <c:v>-92.239940196945994</c:v>
                </c:pt>
                <c:pt idx="69">
                  <c:v>-95.100233106893299</c:v>
                </c:pt>
                <c:pt idx="70">
                  <c:v>-98.028892912801595</c:v>
                </c:pt>
                <c:pt idx="71">
                  <c:v>-101.027692282004</c:v>
                </c:pt>
                <c:pt idx="72">
                  <c:v>-104.09840388183299</c:v>
                </c:pt>
                <c:pt idx="73">
                  <c:v>-107.242800379621</c:v>
                </c:pt>
                <c:pt idx="74">
                  <c:v>-110.4626544427</c:v>
                </c:pt>
                <c:pt idx="75">
                  <c:v>-113.75973873840501</c:v>
                </c:pt>
                <c:pt idx="76">
                  <c:v>-117.13582593406601</c:v>
                </c:pt>
                <c:pt idx="77">
                  <c:v>-116.43089582417601</c:v>
                </c:pt>
                <c:pt idx="78">
                  <c:v>-119.888360599401</c:v>
                </c:pt>
                <c:pt idx="79">
                  <c:v>-123.429951945198</c:v>
                </c:pt>
                <c:pt idx="80">
                  <c:v>-127.058003996004</c:v>
                </c:pt>
                <c:pt idx="81">
                  <c:v>-130.77485088625701</c:v>
                </c:pt>
                <c:pt idx="82">
                  <c:v>-134.582826750392</c:v>
                </c:pt>
                <c:pt idx="83">
                  <c:v>-138.48426572284899</c:v>
                </c:pt>
                <c:pt idx="84">
                  <c:v>-142.481501938062</c:v>
                </c:pt>
                <c:pt idx="85">
                  <c:v>-146.576869530469</c:v>
                </c:pt>
                <c:pt idx="86">
                  <c:v>-150.77270263450799</c:v>
                </c:pt>
                <c:pt idx="87">
                  <c:v>-155.071335384615</c:v>
                </c:pt>
              </c:numCache>
            </c:numRef>
          </c:xVal>
          <c:yVal>
            <c:numRef>
              <c:f>'vertical stress simple strength'!$R$3:$R$90</c:f>
              <c:numCache>
                <c:formatCode>General</c:formatCode>
                <c:ptCount val="88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500</c:v>
                </c:pt>
                <c:pt idx="12">
                  <c:v>550</c:v>
                </c:pt>
                <c:pt idx="13">
                  <c:v>600</c:v>
                </c:pt>
                <c:pt idx="14">
                  <c:v>650</c:v>
                </c:pt>
                <c:pt idx="15">
                  <c:v>700</c:v>
                </c:pt>
                <c:pt idx="16">
                  <c:v>750</c:v>
                </c:pt>
                <c:pt idx="17">
                  <c:v>800</c:v>
                </c:pt>
                <c:pt idx="18">
                  <c:v>850</c:v>
                </c:pt>
                <c:pt idx="19">
                  <c:v>900</c:v>
                </c:pt>
                <c:pt idx="20">
                  <c:v>950</c:v>
                </c:pt>
                <c:pt idx="21">
                  <c:v>1000</c:v>
                </c:pt>
                <c:pt idx="22">
                  <c:v>1000</c:v>
                </c:pt>
                <c:pt idx="23">
                  <c:v>1050</c:v>
                </c:pt>
                <c:pt idx="24">
                  <c:v>1100</c:v>
                </c:pt>
                <c:pt idx="25">
                  <c:v>1150</c:v>
                </c:pt>
                <c:pt idx="26">
                  <c:v>1200</c:v>
                </c:pt>
                <c:pt idx="27">
                  <c:v>1250</c:v>
                </c:pt>
                <c:pt idx="28">
                  <c:v>1300</c:v>
                </c:pt>
                <c:pt idx="29">
                  <c:v>1350</c:v>
                </c:pt>
                <c:pt idx="30">
                  <c:v>1400</c:v>
                </c:pt>
                <c:pt idx="31">
                  <c:v>1450</c:v>
                </c:pt>
                <c:pt idx="32">
                  <c:v>1500</c:v>
                </c:pt>
                <c:pt idx="33">
                  <c:v>1500</c:v>
                </c:pt>
                <c:pt idx="34">
                  <c:v>1550</c:v>
                </c:pt>
                <c:pt idx="35">
                  <c:v>1600</c:v>
                </c:pt>
                <c:pt idx="36">
                  <c:v>1650</c:v>
                </c:pt>
                <c:pt idx="37">
                  <c:v>1700</c:v>
                </c:pt>
                <c:pt idx="38">
                  <c:v>1750</c:v>
                </c:pt>
                <c:pt idx="39">
                  <c:v>1800</c:v>
                </c:pt>
                <c:pt idx="40">
                  <c:v>1850</c:v>
                </c:pt>
                <c:pt idx="41">
                  <c:v>1900</c:v>
                </c:pt>
                <c:pt idx="42">
                  <c:v>1950</c:v>
                </c:pt>
                <c:pt idx="43">
                  <c:v>2000</c:v>
                </c:pt>
                <c:pt idx="44">
                  <c:v>2000</c:v>
                </c:pt>
                <c:pt idx="45">
                  <c:v>2050</c:v>
                </c:pt>
                <c:pt idx="46">
                  <c:v>2100</c:v>
                </c:pt>
                <c:pt idx="47">
                  <c:v>2150</c:v>
                </c:pt>
                <c:pt idx="48">
                  <c:v>2200</c:v>
                </c:pt>
                <c:pt idx="49">
                  <c:v>2250</c:v>
                </c:pt>
                <c:pt idx="50">
                  <c:v>2300</c:v>
                </c:pt>
                <c:pt idx="51">
                  <c:v>2350</c:v>
                </c:pt>
                <c:pt idx="52">
                  <c:v>2400</c:v>
                </c:pt>
                <c:pt idx="53">
                  <c:v>2450</c:v>
                </c:pt>
                <c:pt idx="54">
                  <c:v>2500</c:v>
                </c:pt>
                <c:pt idx="55">
                  <c:v>2500</c:v>
                </c:pt>
                <c:pt idx="56">
                  <c:v>2550</c:v>
                </c:pt>
                <c:pt idx="57">
                  <c:v>2600</c:v>
                </c:pt>
                <c:pt idx="58">
                  <c:v>2650</c:v>
                </c:pt>
                <c:pt idx="59">
                  <c:v>2700</c:v>
                </c:pt>
                <c:pt idx="60">
                  <c:v>2750</c:v>
                </c:pt>
                <c:pt idx="61">
                  <c:v>2800</c:v>
                </c:pt>
                <c:pt idx="62">
                  <c:v>2850</c:v>
                </c:pt>
                <c:pt idx="63">
                  <c:v>2900</c:v>
                </c:pt>
                <c:pt idx="64">
                  <c:v>2950</c:v>
                </c:pt>
                <c:pt idx="65">
                  <c:v>3000</c:v>
                </c:pt>
                <c:pt idx="66">
                  <c:v>3000</c:v>
                </c:pt>
                <c:pt idx="67">
                  <c:v>3050</c:v>
                </c:pt>
                <c:pt idx="68">
                  <c:v>3100</c:v>
                </c:pt>
                <c:pt idx="69">
                  <c:v>3150</c:v>
                </c:pt>
                <c:pt idx="70">
                  <c:v>3200</c:v>
                </c:pt>
                <c:pt idx="71">
                  <c:v>3250</c:v>
                </c:pt>
                <c:pt idx="72">
                  <c:v>3300</c:v>
                </c:pt>
                <c:pt idx="73">
                  <c:v>3350</c:v>
                </c:pt>
                <c:pt idx="74">
                  <c:v>3400</c:v>
                </c:pt>
                <c:pt idx="75">
                  <c:v>3450</c:v>
                </c:pt>
                <c:pt idx="76">
                  <c:v>3500</c:v>
                </c:pt>
                <c:pt idx="77">
                  <c:v>3500</c:v>
                </c:pt>
                <c:pt idx="78">
                  <c:v>3550</c:v>
                </c:pt>
                <c:pt idx="79">
                  <c:v>3600</c:v>
                </c:pt>
                <c:pt idx="80">
                  <c:v>3650</c:v>
                </c:pt>
                <c:pt idx="81">
                  <c:v>3700</c:v>
                </c:pt>
                <c:pt idx="82">
                  <c:v>3750</c:v>
                </c:pt>
                <c:pt idx="83">
                  <c:v>3800</c:v>
                </c:pt>
                <c:pt idx="84">
                  <c:v>3850</c:v>
                </c:pt>
                <c:pt idx="85">
                  <c:v>3900</c:v>
                </c:pt>
                <c:pt idx="86">
                  <c:v>3950</c:v>
                </c:pt>
                <c:pt idx="87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029-453F-9929-3E7257EDF2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2411456"/>
        <c:axId val="1302411936"/>
        <c:extLst>
          <c:ext xmlns:c15="http://schemas.microsoft.com/office/drawing/2012/chart" uri="{02D57815-91ED-43cb-92C2-25804820EDAC}">
            <c15:filteredScatterSeries>
              <c15:ser>
                <c:idx val="0"/>
                <c:order val="3"/>
                <c:tx>
                  <c:v>Lin. mesh, 50mm</c:v>
                </c:tx>
                <c:spPr>
                  <a:ln w="19050" cap="rnd">
                    <a:solidFill>
                      <a:schemeClr val="accent1">
                        <a:lumMod val="60000"/>
                        <a:lumOff val="40000"/>
                      </a:schemeClr>
                    </a:solidFill>
                    <a:prstDash val="sysDash"/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>
                      <c:ext uri="{02D57815-91ED-43cb-92C2-25804820EDAC}">
                        <c15:formulaRef>
                          <c15:sqref>'vertical stress simple s'!#REF!</c15:sqref>
                        </c15:formulaRef>
                      </c:ext>
                    </c:extLst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'vertical stress simple s'!#REF!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5-F029-453F-9929-3E7257EDF2AE}"/>
                  </c:ext>
                </c:extLst>
              </c15:ser>
            </c15:filteredScatterSeries>
            <c15:filteredScatterSeries>
              <c15:ser>
                <c:idx val="6"/>
                <c:order val="6"/>
                <c:tx>
                  <c:v>HSD mesh, 200mm</c:v>
                </c:tx>
                <c:spPr>
                  <a:ln w="12700" cap="rnd">
                    <a:solidFill>
                      <a:srgbClr val="FF0000"/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'vertical stress simple s'!#REF!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'vertical stress simple s'!#REF!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F029-453F-9929-3E7257EDF2AE}"/>
                  </c:ext>
                </c:extLst>
              </c15:ser>
            </c15:filteredScatterSeries>
          </c:ext>
        </c:extLst>
      </c:scatterChart>
      <c:valAx>
        <c:axId val="1302411456"/>
        <c:scaling>
          <c:orientation val="minMax"/>
          <c:max val="3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12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  </a:t>
                </a: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(</a:t>
                </a: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MPa</a:t>
                </a: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)</a:t>
                </a:r>
                <a:endParaRPr lang="en-US" sz="1200" b="1" i="0" u="none" strike="noStrike" kern="1200" baseline="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45158356481481488"/>
              <c:y val="0.85602256944444444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02411936"/>
        <c:crosses val="autoZero"/>
        <c:crossBetween val="midCat"/>
      </c:valAx>
      <c:valAx>
        <c:axId val="1302411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z (mm)</a:t>
                </a:r>
              </a:p>
            </c:rich>
          </c:tx>
          <c:layout>
            <c:manualLayout>
              <c:xMode val="edge"/>
              <c:yMode val="edge"/>
              <c:x val="9.4074074074074074E-2"/>
              <c:y val="0.37994965277777776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0241145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58446388888888889"/>
          <c:y val="1.9634027777777775E-2"/>
          <c:w val="0.39252361111111106"/>
          <c:h val="0.54687882764654416"/>
        </c:manualLayout>
      </c:layout>
      <c:overlay val="0"/>
      <c:spPr>
        <a:solidFill>
          <a:sysClr val="window" lastClr="FFFFFF"/>
        </a:solidFill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t-EE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5624277117584852E-2"/>
          <c:y val="4.0608413531641879E-2"/>
          <c:w val="0.85310954122065419"/>
          <c:h val="0.87949513888888886"/>
        </c:manualLayout>
      </c:layout>
      <c:scatterChart>
        <c:scatterStyle val="lineMarker"/>
        <c:varyColors val="0"/>
        <c:ser>
          <c:idx val="0"/>
          <c:order val="0"/>
          <c:tx>
            <c:v>Lin. mesh, 1000mm</c:v>
          </c:tx>
          <c:spPr>
            <a:ln w="12700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'vertical stress simple strength'!$C$3:$C$7</c:f>
              <c:numCache>
                <c:formatCode>General</c:formatCode>
                <c:ptCount val="5"/>
                <c:pt idx="0">
                  <c:v>32.16001</c:v>
                </c:pt>
                <c:pt idx="1">
                  <c:v>79.577690000000004</c:v>
                </c:pt>
                <c:pt idx="2">
                  <c:v>90.319069999999996</c:v>
                </c:pt>
                <c:pt idx="3">
                  <c:v>70.420180000000002</c:v>
                </c:pt>
                <c:pt idx="4">
                  <c:v>27.518789999999999</c:v>
                </c:pt>
              </c:numCache>
            </c:numRef>
          </c:xVal>
          <c:yVal>
            <c:numRef>
              <c:f>'vertical stress simple strength'!$A$3:$A$7</c:f>
              <c:numCache>
                <c:formatCode>General</c:formatCode>
                <c:ptCount val="5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81D-43D8-9FF5-0D7337B1452E}"/>
            </c:ext>
          </c:extLst>
        </c:ser>
        <c:ser>
          <c:idx val="1"/>
          <c:order val="1"/>
          <c:tx>
            <c:v>Lin. mesh, 500mm</c:v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'vertical stress simple strength'!$G$3:$G$11</c:f>
              <c:numCache>
                <c:formatCode>General</c:formatCode>
                <c:ptCount val="9"/>
                <c:pt idx="0">
                  <c:v>16.878910000000001</c:v>
                </c:pt>
                <c:pt idx="1">
                  <c:v>64.801609999999997</c:v>
                </c:pt>
                <c:pt idx="2">
                  <c:v>85.007199999999997</c:v>
                </c:pt>
                <c:pt idx="3">
                  <c:v>94.270769999999999</c:v>
                </c:pt>
                <c:pt idx="4">
                  <c:v>93.239699999999999</c:v>
                </c:pt>
                <c:pt idx="5">
                  <c:v>85.822479999999999</c:v>
                </c:pt>
                <c:pt idx="6">
                  <c:v>73.503950000000003</c:v>
                </c:pt>
                <c:pt idx="7">
                  <c:v>55.095779999999998</c:v>
                </c:pt>
                <c:pt idx="8">
                  <c:v>29.905059999999999</c:v>
                </c:pt>
              </c:numCache>
            </c:numRef>
          </c:xVal>
          <c:yVal>
            <c:numRef>
              <c:f>'vertical stress simple strength'!$E$3:$E$11</c:f>
              <c:numCache>
                <c:formatCode>General</c:formatCode>
                <c:ptCount val="9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>
                  <c:v>2500</c:v>
                </c:pt>
                <c:pt idx="6">
                  <c:v>3000</c:v>
                </c:pt>
                <c:pt idx="7">
                  <c:v>3500</c:v>
                </c:pt>
                <c:pt idx="8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81D-43D8-9FF5-0D7337B1452E}"/>
            </c:ext>
          </c:extLst>
        </c:ser>
        <c:ser>
          <c:idx val="2"/>
          <c:order val="2"/>
          <c:tx>
            <c:v>Lin. mesh, 200mm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'vertical stress simple strength'!$K$3:$K$23</c:f>
              <c:numCache>
                <c:formatCode>General</c:formatCode>
                <c:ptCount val="21"/>
                <c:pt idx="0">
                  <c:v>6.8994749999999998</c:v>
                </c:pt>
                <c:pt idx="1">
                  <c:v>49.351179999999999</c:v>
                </c:pt>
                <c:pt idx="2">
                  <c:v>60.845379999999999</c:v>
                </c:pt>
                <c:pt idx="3">
                  <c:v>71.001009999999994</c:v>
                </c:pt>
                <c:pt idx="4">
                  <c:v>79.663920000000005</c:v>
                </c:pt>
                <c:pt idx="5">
                  <c:v>86.663219999999995</c:v>
                </c:pt>
                <c:pt idx="6">
                  <c:v>91.846590000000006</c:v>
                </c:pt>
                <c:pt idx="7">
                  <c:v>95.104550000000003</c:v>
                </c:pt>
                <c:pt idx="8">
                  <c:v>96.382149999999996</c:v>
                </c:pt>
                <c:pt idx="9">
                  <c:v>95.682310000000001</c:v>
                </c:pt>
                <c:pt idx="10">
                  <c:v>93.632130000000004</c:v>
                </c:pt>
                <c:pt idx="11">
                  <c:v>91.20035</c:v>
                </c:pt>
                <c:pt idx="12">
                  <c:v>88.324830000000006</c:v>
                </c:pt>
                <c:pt idx="13">
                  <c:v>84.57526</c:v>
                </c:pt>
                <c:pt idx="14">
                  <c:v>79.926540000000003</c:v>
                </c:pt>
                <c:pt idx="15">
                  <c:v>74.345830000000007</c:v>
                </c:pt>
                <c:pt idx="16">
                  <c:v>67.793689999999998</c:v>
                </c:pt>
                <c:pt idx="17">
                  <c:v>60.225259999999999</c:v>
                </c:pt>
                <c:pt idx="18">
                  <c:v>51.591790000000003</c:v>
                </c:pt>
                <c:pt idx="19">
                  <c:v>41.842689999999997</c:v>
                </c:pt>
                <c:pt idx="20">
                  <c:v>30.76538</c:v>
                </c:pt>
              </c:numCache>
            </c:numRef>
          </c:xVal>
          <c:yVal>
            <c:numRef>
              <c:f>'vertical stress simple strength'!$I$3:$I$23</c:f>
              <c:numCache>
                <c:formatCode>General</c:formatCode>
                <c:ptCount val="21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  <c:pt idx="5">
                  <c:v>1000</c:v>
                </c:pt>
                <c:pt idx="6">
                  <c:v>1200</c:v>
                </c:pt>
                <c:pt idx="7">
                  <c:v>1400</c:v>
                </c:pt>
                <c:pt idx="8">
                  <c:v>1600</c:v>
                </c:pt>
                <c:pt idx="9">
                  <c:v>1800</c:v>
                </c:pt>
                <c:pt idx="10">
                  <c:v>2000</c:v>
                </c:pt>
                <c:pt idx="11">
                  <c:v>2200</c:v>
                </c:pt>
                <c:pt idx="12">
                  <c:v>2400</c:v>
                </c:pt>
                <c:pt idx="13">
                  <c:v>2600</c:v>
                </c:pt>
                <c:pt idx="14">
                  <c:v>2800</c:v>
                </c:pt>
                <c:pt idx="15">
                  <c:v>3000</c:v>
                </c:pt>
                <c:pt idx="16">
                  <c:v>3200</c:v>
                </c:pt>
                <c:pt idx="17">
                  <c:v>3400</c:v>
                </c:pt>
                <c:pt idx="18">
                  <c:v>3600</c:v>
                </c:pt>
                <c:pt idx="19">
                  <c:v>3800</c:v>
                </c:pt>
                <c:pt idx="20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81D-43D8-9FF5-0D7337B1452E}"/>
            </c:ext>
          </c:extLst>
        </c:ser>
        <c:ser>
          <c:idx val="5"/>
          <c:order val="4"/>
          <c:tx>
            <c:v>HSD mesh, 1000mm</c:v>
          </c:tx>
          <c:spPr>
            <a:ln w="19050">
              <a:solidFill>
                <a:schemeClr val="accent1">
                  <a:lumMod val="60000"/>
                  <a:lumOff val="40000"/>
                </a:schemeClr>
              </a:solidFill>
              <a:prstDash val="sysDash"/>
            </a:ln>
          </c:spPr>
          <c:marker>
            <c:symbol val="none"/>
          </c:marker>
          <c:xVal>
            <c:numRef>
              <c:f>'vertical stress simple strength'!$O$3:$O$46</c:f>
              <c:numCache>
                <c:formatCode>General</c:formatCode>
                <c:ptCount val="44"/>
                <c:pt idx="0">
                  <c:v>41.1788607499997</c:v>
                </c:pt>
                <c:pt idx="1">
                  <c:v>47.7779702475002</c:v>
                </c:pt>
                <c:pt idx="2">
                  <c:v>53.919258790000001</c:v>
                </c:pt>
                <c:pt idx="3">
                  <c:v>59.602726377499998</c:v>
                </c:pt>
                <c:pt idx="4">
                  <c:v>64.828373009999893</c:v>
                </c:pt>
                <c:pt idx="5">
                  <c:v>69.596198687500205</c:v>
                </c:pt>
                <c:pt idx="6">
                  <c:v>73.906203410000401</c:v>
                </c:pt>
                <c:pt idx="7">
                  <c:v>77.758387177500296</c:v>
                </c:pt>
                <c:pt idx="8">
                  <c:v>81.152749990000103</c:v>
                </c:pt>
                <c:pt idx="9">
                  <c:v>84.089291847500206</c:v>
                </c:pt>
                <c:pt idx="10">
                  <c:v>86.568012750000506</c:v>
                </c:pt>
                <c:pt idx="11">
                  <c:v>86.568012750000506</c:v>
                </c:pt>
                <c:pt idx="12">
                  <c:v>89.591871425000207</c:v>
                </c:pt>
                <c:pt idx="13">
                  <c:v>92.083902250000094</c:v>
                </c:pt>
                <c:pt idx="14">
                  <c:v>94.044105224999896</c:v>
                </c:pt>
                <c:pt idx="15">
                  <c:v>95.472480349999799</c:v>
                </c:pt>
                <c:pt idx="16">
                  <c:v>96.369027624999902</c:v>
                </c:pt>
                <c:pt idx="17">
                  <c:v>96.733747049999806</c:v>
                </c:pt>
                <c:pt idx="18">
                  <c:v>96.566638624999797</c:v>
                </c:pt>
                <c:pt idx="19">
                  <c:v>95.867702349999703</c:v>
                </c:pt>
                <c:pt idx="20">
                  <c:v>94.636938224999994</c:v>
                </c:pt>
                <c:pt idx="21">
                  <c:v>92.874346250000102</c:v>
                </c:pt>
                <c:pt idx="22">
                  <c:v>92.552823124999904</c:v>
                </c:pt>
                <c:pt idx="23">
                  <c:v>91.539793649999993</c:v>
                </c:pt>
                <c:pt idx="24">
                  <c:v>90.309599275000096</c:v>
                </c:pt>
                <c:pt idx="25">
                  <c:v>88.86224</c:v>
                </c:pt>
                <c:pt idx="26">
                  <c:v>87.197715824999804</c:v>
                </c:pt>
                <c:pt idx="27">
                  <c:v>85.316026750000006</c:v>
                </c:pt>
                <c:pt idx="28">
                  <c:v>83.217172774999995</c:v>
                </c:pt>
                <c:pt idx="29">
                  <c:v>80.901153900000097</c:v>
                </c:pt>
                <c:pt idx="30">
                  <c:v>78.3679701249999</c:v>
                </c:pt>
                <c:pt idx="31">
                  <c:v>75.617621449999902</c:v>
                </c:pt>
                <c:pt idx="32">
                  <c:v>72.650107875000003</c:v>
                </c:pt>
                <c:pt idx="33">
                  <c:v>72.650107875000003</c:v>
                </c:pt>
                <c:pt idx="34">
                  <c:v>69.905972750999993</c:v>
                </c:pt>
                <c:pt idx="35">
                  <c:v>66.881511098999795</c:v>
                </c:pt>
                <c:pt idx="36">
                  <c:v>63.576722918999899</c:v>
                </c:pt>
                <c:pt idx="37">
                  <c:v>59.9916082109999</c:v>
                </c:pt>
                <c:pt idx="38">
                  <c:v>56.126166974999897</c:v>
                </c:pt>
                <c:pt idx="39">
                  <c:v>51.980399210999899</c:v>
                </c:pt>
                <c:pt idx="40">
                  <c:v>47.554304919000003</c:v>
                </c:pt>
                <c:pt idx="41">
                  <c:v>42.847884098999998</c:v>
                </c:pt>
                <c:pt idx="42">
                  <c:v>37.861136750999997</c:v>
                </c:pt>
                <c:pt idx="43">
                  <c:v>32.594062874999999</c:v>
                </c:pt>
              </c:numCache>
            </c:numRef>
          </c:xVal>
          <c:yVal>
            <c:numRef>
              <c:f>'vertical stress simple strength'!$N$3:$N$46</c:f>
              <c:numCache>
                <c:formatCode>General</c:formatCode>
                <c:ptCount val="44"/>
                <c:pt idx="0">
                  <c:v>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  <c:pt idx="7">
                  <c:v>700</c:v>
                </c:pt>
                <c:pt idx="8">
                  <c:v>800</c:v>
                </c:pt>
                <c:pt idx="9">
                  <c:v>900</c:v>
                </c:pt>
                <c:pt idx="10">
                  <c:v>1000</c:v>
                </c:pt>
                <c:pt idx="11">
                  <c:v>1000</c:v>
                </c:pt>
                <c:pt idx="12">
                  <c:v>1100</c:v>
                </c:pt>
                <c:pt idx="13">
                  <c:v>1200</c:v>
                </c:pt>
                <c:pt idx="14">
                  <c:v>1300</c:v>
                </c:pt>
                <c:pt idx="15">
                  <c:v>1400</c:v>
                </c:pt>
                <c:pt idx="16">
                  <c:v>1500</c:v>
                </c:pt>
                <c:pt idx="17">
                  <c:v>1600</c:v>
                </c:pt>
                <c:pt idx="18">
                  <c:v>1700</c:v>
                </c:pt>
                <c:pt idx="19">
                  <c:v>1800</c:v>
                </c:pt>
                <c:pt idx="20">
                  <c:v>1900</c:v>
                </c:pt>
                <c:pt idx="21">
                  <c:v>2000</c:v>
                </c:pt>
                <c:pt idx="22">
                  <c:v>2000</c:v>
                </c:pt>
                <c:pt idx="23">
                  <c:v>2100</c:v>
                </c:pt>
                <c:pt idx="24">
                  <c:v>2200</c:v>
                </c:pt>
                <c:pt idx="25">
                  <c:v>2300</c:v>
                </c:pt>
                <c:pt idx="26">
                  <c:v>2400</c:v>
                </c:pt>
                <c:pt idx="27">
                  <c:v>2500</c:v>
                </c:pt>
                <c:pt idx="28">
                  <c:v>2600</c:v>
                </c:pt>
                <c:pt idx="29">
                  <c:v>2700</c:v>
                </c:pt>
                <c:pt idx="30">
                  <c:v>2800</c:v>
                </c:pt>
                <c:pt idx="31">
                  <c:v>2900</c:v>
                </c:pt>
                <c:pt idx="32">
                  <c:v>3000</c:v>
                </c:pt>
                <c:pt idx="33">
                  <c:v>3000</c:v>
                </c:pt>
                <c:pt idx="34">
                  <c:v>3100</c:v>
                </c:pt>
                <c:pt idx="35">
                  <c:v>3200</c:v>
                </c:pt>
                <c:pt idx="36">
                  <c:v>3300</c:v>
                </c:pt>
                <c:pt idx="37">
                  <c:v>3400</c:v>
                </c:pt>
                <c:pt idx="38">
                  <c:v>3500</c:v>
                </c:pt>
                <c:pt idx="39">
                  <c:v>3600</c:v>
                </c:pt>
                <c:pt idx="40">
                  <c:v>3700</c:v>
                </c:pt>
                <c:pt idx="41">
                  <c:v>3800</c:v>
                </c:pt>
                <c:pt idx="42">
                  <c:v>3900</c:v>
                </c:pt>
                <c:pt idx="43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81D-43D8-9FF5-0D7337B1452E}"/>
            </c:ext>
          </c:extLst>
        </c:ser>
        <c:ser>
          <c:idx val="3"/>
          <c:order val="5"/>
          <c:tx>
            <c:v>HSD mesh, 500mm</c:v>
          </c:tx>
          <c:spPr>
            <a:ln w="19050" cap="rnd">
              <a:solidFill>
                <a:srgbClr val="FF000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'vertical stress simple strength'!$S$3:$S$90</c:f>
              <c:numCache>
                <c:formatCode>General</c:formatCode>
                <c:ptCount val="88"/>
                <c:pt idx="0">
                  <c:v>35.287453999999798</c:v>
                </c:pt>
                <c:pt idx="1">
                  <c:v>38.539705959999999</c:v>
                </c:pt>
                <c:pt idx="2">
                  <c:v>41.707554239999801</c:v>
                </c:pt>
                <c:pt idx="3">
                  <c:v>44.79099884</c:v>
                </c:pt>
                <c:pt idx="4">
                  <c:v>47.790039760000603</c:v>
                </c:pt>
                <c:pt idx="5">
                  <c:v>50.704677000000203</c:v>
                </c:pt>
                <c:pt idx="6">
                  <c:v>53.534910560000199</c:v>
                </c:pt>
                <c:pt idx="7">
                  <c:v>56.2807404400004</c:v>
                </c:pt>
                <c:pt idx="8">
                  <c:v>58.942166640000899</c:v>
                </c:pt>
                <c:pt idx="9">
                  <c:v>61.5191891600006</c:v>
                </c:pt>
                <c:pt idx="10">
                  <c:v>64.0118080000004</c:v>
                </c:pt>
                <c:pt idx="11">
                  <c:v>64.011808000000499</c:v>
                </c:pt>
                <c:pt idx="12">
                  <c:v>66.484825380000103</c:v>
                </c:pt>
                <c:pt idx="13">
                  <c:v>68.847437120000293</c:v>
                </c:pt>
                <c:pt idx="14">
                  <c:v>71.099643220000104</c:v>
                </c:pt>
                <c:pt idx="15">
                  <c:v>73.241443679999904</c:v>
                </c:pt>
                <c:pt idx="16">
                  <c:v>75.272838500000105</c:v>
                </c:pt>
                <c:pt idx="17">
                  <c:v>77.193827680000496</c:v>
                </c:pt>
                <c:pt idx="18">
                  <c:v>79.004411220000605</c:v>
                </c:pt>
                <c:pt idx="19">
                  <c:v>80.704589120000193</c:v>
                </c:pt>
                <c:pt idx="20">
                  <c:v>82.294361380000595</c:v>
                </c:pt>
                <c:pt idx="21">
                  <c:v>83.773728000000006</c:v>
                </c:pt>
                <c:pt idx="22">
                  <c:v>83.773728000000006</c:v>
                </c:pt>
                <c:pt idx="23">
                  <c:v>85.2694315720004</c:v>
                </c:pt>
                <c:pt idx="24">
                  <c:v>86.634884288000407</c:v>
                </c:pt>
                <c:pt idx="25">
                  <c:v>87.8700861479998</c:v>
                </c:pt>
                <c:pt idx="26">
                  <c:v>88.975037151999999</c:v>
                </c:pt>
                <c:pt idx="27">
                  <c:v>89.949737299999498</c:v>
                </c:pt>
                <c:pt idx="28">
                  <c:v>90.794186591999804</c:v>
                </c:pt>
                <c:pt idx="29">
                  <c:v>91.508385027999694</c:v>
                </c:pt>
                <c:pt idx="30">
                  <c:v>92.092332608000106</c:v>
                </c:pt>
                <c:pt idx="31">
                  <c:v>92.546029331999705</c:v>
                </c:pt>
                <c:pt idx="32">
                  <c:v>92.869475199999798</c:v>
                </c:pt>
                <c:pt idx="33">
                  <c:v>92.869475199999798</c:v>
                </c:pt>
                <c:pt idx="34">
                  <c:v>93.180059679999601</c:v>
                </c:pt>
                <c:pt idx="35">
                  <c:v>93.361887999999993</c:v>
                </c:pt>
                <c:pt idx="36">
                  <c:v>93.414960160000305</c:v>
                </c:pt>
                <c:pt idx="37">
                  <c:v>93.339276159999997</c:v>
                </c:pt>
                <c:pt idx="38">
                  <c:v>93.134836000000107</c:v>
                </c:pt>
                <c:pt idx="39">
                  <c:v>92.801639679999994</c:v>
                </c:pt>
                <c:pt idx="40">
                  <c:v>92.3396872000001</c:v>
                </c:pt>
                <c:pt idx="41">
                  <c:v>91.748978560000296</c:v>
                </c:pt>
                <c:pt idx="42">
                  <c:v>91.0295137600001</c:v>
                </c:pt>
                <c:pt idx="43">
                  <c:v>90.181292800000506</c:v>
                </c:pt>
                <c:pt idx="44">
                  <c:v>90.205686400000005</c:v>
                </c:pt>
                <c:pt idx="45">
                  <c:v>89.825125493999906</c:v>
                </c:pt>
                <c:pt idx="46">
                  <c:v>89.389119296000004</c:v>
                </c:pt>
                <c:pt idx="47">
                  <c:v>88.897667806000001</c:v>
                </c:pt>
                <c:pt idx="48">
                  <c:v>88.350771024000096</c:v>
                </c:pt>
                <c:pt idx="49">
                  <c:v>87.748428949999806</c:v>
                </c:pt>
                <c:pt idx="50">
                  <c:v>87.090641583999897</c:v>
                </c:pt>
                <c:pt idx="51">
                  <c:v>86.377408926000001</c:v>
                </c:pt>
                <c:pt idx="52">
                  <c:v>85.608730975999904</c:v>
                </c:pt>
                <c:pt idx="53">
                  <c:v>84.784607733999906</c:v>
                </c:pt>
                <c:pt idx="54">
                  <c:v>83.905039199999905</c:v>
                </c:pt>
                <c:pt idx="55">
                  <c:v>83.905039199999905</c:v>
                </c:pt>
                <c:pt idx="56">
                  <c:v>82.997985684000099</c:v>
                </c:pt>
                <c:pt idx="57">
                  <c:v>82.031756736000006</c:v>
                </c:pt>
                <c:pt idx="58">
                  <c:v>81.006352356000093</c:v>
                </c:pt>
                <c:pt idx="59">
                  <c:v>79.921772544000007</c:v>
                </c:pt>
                <c:pt idx="60">
                  <c:v>78.778017300000002</c:v>
                </c:pt>
                <c:pt idx="61">
                  <c:v>77.575086623999994</c:v>
                </c:pt>
                <c:pt idx="62">
                  <c:v>76.312980516000096</c:v>
                </c:pt>
                <c:pt idx="63">
                  <c:v>74.991698975999995</c:v>
                </c:pt>
                <c:pt idx="64">
                  <c:v>73.611242004000204</c:v>
                </c:pt>
                <c:pt idx="65">
                  <c:v>72.171609600000195</c:v>
                </c:pt>
                <c:pt idx="66">
                  <c:v>72.171609600000096</c:v>
                </c:pt>
                <c:pt idx="67">
                  <c:v>70.702972834000207</c:v>
                </c:pt>
                <c:pt idx="68">
                  <c:v>69.168246655999994</c:v>
                </c:pt>
                <c:pt idx="69">
                  <c:v>67.567431066000097</c:v>
                </c:pt>
                <c:pt idx="70">
                  <c:v>65.900526064000204</c:v>
                </c:pt>
                <c:pt idx="71">
                  <c:v>64.167531649999901</c:v>
                </c:pt>
                <c:pt idx="72">
                  <c:v>62.368447824</c:v>
                </c:pt>
                <c:pt idx="73">
                  <c:v>60.503274586000003</c:v>
                </c:pt>
                <c:pt idx="74">
                  <c:v>58.572011936000003</c:v>
                </c:pt>
                <c:pt idx="75">
                  <c:v>56.574659873999998</c:v>
                </c:pt>
                <c:pt idx="76">
                  <c:v>54.511218399999798</c:v>
                </c:pt>
                <c:pt idx="77">
                  <c:v>54.511218399999898</c:v>
                </c:pt>
                <c:pt idx="78">
                  <c:v>52.397189994000001</c:v>
                </c:pt>
                <c:pt idx="79">
                  <c:v>50.208820736</c:v>
                </c:pt>
                <c:pt idx="80">
                  <c:v>47.9461106259999</c:v>
                </c:pt>
                <c:pt idx="81">
                  <c:v>45.609059664</c:v>
                </c:pt>
                <c:pt idx="82">
                  <c:v>43.197667849999903</c:v>
                </c:pt>
                <c:pt idx="83">
                  <c:v>40.711935183999898</c:v>
                </c:pt>
                <c:pt idx="84">
                  <c:v>38.151861666000002</c:v>
                </c:pt>
                <c:pt idx="85">
                  <c:v>35.517447296</c:v>
                </c:pt>
                <c:pt idx="86">
                  <c:v>32.8086920739999</c:v>
                </c:pt>
                <c:pt idx="87">
                  <c:v>30.025596</c:v>
                </c:pt>
              </c:numCache>
            </c:numRef>
          </c:xVal>
          <c:yVal>
            <c:numRef>
              <c:f>'vertical stress simple strength'!$R$3:$R$90</c:f>
              <c:numCache>
                <c:formatCode>General</c:formatCode>
                <c:ptCount val="88"/>
                <c:pt idx="0">
                  <c:v>0</c:v>
                </c:pt>
                <c:pt idx="1">
                  <c:v>50</c:v>
                </c:pt>
                <c:pt idx="2">
                  <c:v>100</c:v>
                </c:pt>
                <c:pt idx="3">
                  <c:v>150</c:v>
                </c:pt>
                <c:pt idx="4">
                  <c:v>200</c:v>
                </c:pt>
                <c:pt idx="5">
                  <c:v>250</c:v>
                </c:pt>
                <c:pt idx="6">
                  <c:v>300</c:v>
                </c:pt>
                <c:pt idx="7">
                  <c:v>350</c:v>
                </c:pt>
                <c:pt idx="8">
                  <c:v>400</c:v>
                </c:pt>
                <c:pt idx="9">
                  <c:v>450</c:v>
                </c:pt>
                <c:pt idx="10">
                  <c:v>500</c:v>
                </c:pt>
                <c:pt idx="11">
                  <c:v>500</c:v>
                </c:pt>
                <c:pt idx="12">
                  <c:v>550</c:v>
                </c:pt>
                <c:pt idx="13">
                  <c:v>600</c:v>
                </c:pt>
                <c:pt idx="14">
                  <c:v>650</c:v>
                </c:pt>
                <c:pt idx="15">
                  <c:v>700</c:v>
                </c:pt>
                <c:pt idx="16">
                  <c:v>750</c:v>
                </c:pt>
                <c:pt idx="17">
                  <c:v>800</c:v>
                </c:pt>
                <c:pt idx="18">
                  <c:v>850</c:v>
                </c:pt>
                <c:pt idx="19">
                  <c:v>900</c:v>
                </c:pt>
                <c:pt idx="20">
                  <c:v>950</c:v>
                </c:pt>
                <c:pt idx="21">
                  <c:v>1000</c:v>
                </c:pt>
                <c:pt idx="22">
                  <c:v>1000</c:v>
                </c:pt>
                <c:pt idx="23">
                  <c:v>1050</c:v>
                </c:pt>
                <c:pt idx="24">
                  <c:v>1100</c:v>
                </c:pt>
                <c:pt idx="25">
                  <c:v>1150</c:v>
                </c:pt>
                <c:pt idx="26">
                  <c:v>1200</c:v>
                </c:pt>
                <c:pt idx="27">
                  <c:v>1250</c:v>
                </c:pt>
                <c:pt idx="28">
                  <c:v>1300</c:v>
                </c:pt>
                <c:pt idx="29">
                  <c:v>1350</c:v>
                </c:pt>
                <c:pt idx="30">
                  <c:v>1400</c:v>
                </c:pt>
                <c:pt idx="31">
                  <c:v>1450</c:v>
                </c:pt>
                <c:pt idx="32">
                  <c:v>1500</c:v>
                </c:pt>
                <c:pt idx="33">
                  <c:v>1500</c:v>
                </c:pt>
                <c:pt idx="34">
                  <c:v>1550</c:v>
                </c:pt>
                <c:pt idx="35">
                  <c:v>1600</c:v>
                </c:pt>
                <c:pt idx="36">
                  <c:v>1650</c:v>
                </c:pt>
                <c:pt idx="37">
                  <c:v>1700</c:v>
                </c:pt>
                <c:pt idx="38">
                  <c:v>1750</c:v>
                </c:pt>
                <c:pt idx="39">
                  <c:v>1800</c:v>
                </c:pt>
                <c:pt idx="40">
                  <c:v>1850</c:v>
                </c:pt>
                <c:pt idx="41">
                  <c:v>1900</c:v>
                </c:pt>
                <c:pt idx="42">
                  <c:v>1950</c:v>
                </c:pt>
                <c:pt idx="43">
                  <c:v>2000</c:v>
                </c:pt>
                <c:pt idx="44">
                  <c:v>2000</c:v>
                </c:pt>
                <c:pt idx="45">
                  <c:v>2050</c:v>
                </c:pt>
                <c:pt idx="46">
                  <c:v>2100</c:v>
                </c:pt>
                <c:pt idx="47">
                  <c:v>2150</c:v>
                </c:pt>
                <c:pt idx="48">
                  <c:v>2200</c:v>
                </c:pt>
                <c:pt idx="49">
                  <c:v>2250</c:v>
                </c:pt>
                <c:pt idx="50">
                  <c:v>2300</c:v>
                </c:pt>
                <c:pt idx="51">
                  <c:v>2350</c:v>
                </c:pt>
                <c:pt idx="52">
                  <c:v>2400</c:v>
                </c:pt>
                <c:pt idx="53">
                  <c:v>2450</c:v>
                </c:pt>
                <c:pt idx="54">
                  <c:v>2500</c:v>
                </c:pt>
                <c:pt idx="55">
                  <c:v>2500</c:v>
                </c:pt>
                <c:pt idx="56">
                  <c:v>2550</c:v>
                </c:pt>
                <c:pt idx="57">
                  <c:v>2600</c:v>
                </c:pt>
                <c:pt idx="58">
                  <c:v>2650</c:v>
                </c:pt>
                <c:pt idx="59">
                  <c:v>2700</c:v>
                </c:pt>
                <c:pt idx="60">
                  <c:v>2750</c:v>
                </c:pt>
                <c:pt idx="61">
                  <c:v>2800</c:v>
                </c:pt>
                <c:pt idx="62">
                  <c:v>2850</c:v>
                </c:pt>
                <c:pt idx="63">
                  <c:v>2900</c:v>
                </c:pt>
                <c:pt idx="64">
                  <c:v>2950</c:v>
                </c:pt>
                <c:pt idx="65">
                  <c:v>3000</c:v>
                </c:pt>
                <c:pt idx="66">
                  <c:v>3000</c:v>
                </c:pt>
                <c:pt idx="67">
                  <c:v>3050</c:v>
                </c:pt>
                <c:pt idx="68">
                  <c:v>3100</c:v>
                </c:pt>
                <c:pt idx="69">
                  <c:v>3150</c:v>
                </c:pt>
                <c:pt idx="70">
                  <c:v>3200</c:v>
                </c:pt>
                <c:pt idx="71">
                  <c:v>3250</c:v>
                </c:pt>
                <c:pt idx="72">
                  <c:v>3300</c:v>
                </c:pt>
                <c:pt idx="73">
                  <c:v>3350</c:v>
                </c:pt>
                <c:pt idx="74">
                  <c:v>3400</c:v>
                </c:pt>
                <c:pt idx="75">
                  <c:v>3450</c:v>
                </c:pt>
                <c:pt idx="76">
                  <c:v>3500</c:v>
                </c:pt>
                <c:pt idx="77">
                  <c:v>3500</c:v>
                </c:pt>
                <c:pt idx="78">
                  <c:v>3550</c:v>
                </c:pt>
                <c:pt idx="79">
                  <c:v>3600</c:v>
                </c:pt>
                <c:pt idx="80">
                  <c:v>3650</c:v>
                </c:pt>
                <c:pt idx="81">
                  <c:v>3700</c:v>
                </c:pt>
                <c:pt idx="82">
                  <c:v>3750</c:v>
                </c:pt>
                <c:pt idx="83">
                  <c:v>3800</c:v>
                </c:pt>
                <c:pt idx="84">
                  <c:v>3850</c:v>
                </c:pt>
                <c:pt idx="85">
                  <c:v>3900</c:v>
                </c:pt>
                <c:pt idx="86">
                  <c:v>3950</c:v>
                </c:pt>
                <c:pt idx="87">
                  <c:v>4000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81D-43D8-9FF5-0D7337B145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2410016"/>
        <c:axId val="1379260464"/>
        <c:extLst>
          <c:ext xmlns:c15="http://schemas.microsoft.com/office/drawing/2012/chart" uri="{02D57815-91ED-43cb-92C2-25804820EDAC}">
            <c15:filteredScatterSeries>
              <c15:ser>
                <c:idx val="4"/>
                <c:order val="3"/>
                <c:tx>
                  <c:v>Lin. mesh, 50mm</c:v>
                </c:tx>
                <c:spPr>
                  <a:ln w="19050">
                    <a:solidFill>
                      <a:schemeClr val="accent1">
                        <a:lumMod val="60000"/>
                        <a:lumOff val="40000"/>
                      </a:schemeClr>
                    </a:solidFill>
                    <a:prstDash val="sysDash"/>
                  </a:ln>
                </c:spPr>
                <c:marker>
                  <c:symbol val="none"/>
                </c:marker>
                <c:xVal>
                  <c:numRef>
                    <c:extLst>
                      <c:ext uri="{02D57815-91ED-43cb-92C2-25804820EDAC}">
                        <c15:formulaRef>
                          <c15:sqref>'vertical stress simple s'!#REF!</c15:sqref>
                        </c15:formulaRef>
                      </c:ext>
                    </c:extLst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'vertical stress simple s'!#REF!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5-281D-43D8-9FF5-0D7337B1452E}"/>
                  </c:ext>
                </c:extLst>
              </c15:ser>
            </c15:filteredScatterSeries>
            <c15:filteredScatterSeries>
              <c15:ser>
                <c:idx val="6"/>
                <c:order val="6"/>
                <c:tx>
                  <c:v>HSD mesh, 200mm</c:v>
                </c:tx>
                <c:spPr>
                  <a:ln w="12700" cap="rnd">
                    <a:solidFill>
                      <a:srgbClr val="FF0000"/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'vertical stress simple s'!#REF!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'vertical stress simple s'!#REF!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281D-43D8-9FF5-0D7337B1452E}"/>
                  </c:ext>
                </c:extLst>
              </c15:ser>
            </c15:filteredScatterSeries>
          </c:ext>
        </c:extLst>
      </c:scatterChart>
      <c:valAx>
        <c:axId val="1302410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l-GR" sz="12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12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12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 </a:t>
                </a: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(</a:t>
                </a: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MPa</a:t>
                </a: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)</a:t>
                </a:r>
                <a:endParaRPr lang="en-US" sz="1200" b="1" i="0" u="none" strike="noStrike" kern="1200" baseline="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57813343280739071"/>
              <c:y val="0.84916523483955841"/>
            </c:manualLayout>
          </c:layout>
          <c:overlay val="0"/>
          <c:spPr>
            <a:solidFill>
              <a:schemeClr val="bg1"/>
            </a:solidFill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79260464"/>
        <c:crosses val="autoZero"/>
        <c:crossBetween val="midCat"/>
      </c:valAx>
      <c:valAx>
        <c:axId val="1379260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t-EE" sz="1200"/>
                  <a:t>z (mm)</a:t>
                </a:r>
              </a:p>
            </c:rich>
          </c:tx>
          <c:layout>
            <c:manualLayout>
              <c:xMode val="edge"/>
              <c:yMode val="edge"/>
              <c:x val="9.1134223459852851E-2"/>
              <c:y val="0.17107882535175156"/>
            </c:manualLayout>
          </c:layout>
          <c:overlay val="0"/>
          <c:spPr>
            <a:solidFill>
              <a:schemeClr val="bg1"/>
            </a:solidFill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0241001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8.7269588301367079E-2"/>
          <c:y val="0.35943289636370268"/>
          <c:w val="0.37090555555555554"/>
          <c:h val="0.43591875000000008"/>
        </c:manualLayout>
      </c:layout>
      <c:overlay val="0"/>
      <c:spPr>
        <a:solidFill>
          <a:sysClr val="window" lastClr="FFFFFF"/>
        </a:solidFill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t-EE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2838088050755996E-2"/>
          <c:y val="4.0608413531641879E-2"/>
          <c:w val="0.85310954122065419"/>
          <c:h val="0.83713853294580087"/>
        </c:manualLayout>
      </c:layout>
      <c:scatterChart>
        <c:scatterStyle val="lineMarker"/>
        <c:varyColors val="0"/>
        <c:ser>
          <c:idx val="0"/>
          <c:order val="0"/>
          <c:tx>
            <c:v>Lin. mesh, 1000mm</c:v>
          </c:tx>
          <c:spPr>
            <a:ln w="12700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'longitudinal stress simple stre'!$A$3:$A$13</c:f>
              <c:numCache>
                <c:formatCode>General</c:formatCode>
                <c:ptCount val="1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</c:numCache>
            </c:numRef>
          </c:xVal>
          <c:yVal>
            <c:numRef>
              <c:f>'longitudinal stress simple stre'!$B$3:$B$13</c:f>
              <c:numCache>
                <c:formatCode>General</c:formatCode>
                <c:ptCount val="11"/>
                <c:pt idx="0">
                  <c:v>-20.989750000000001</c:v>
                </c:pt>
                <c:pt idx="1">
                  <c:v>-40.387599999999999</c:v>
                </c:pt>
                <c:pt idx="2">
                  <c:v>-75.405889999999999</c:v>
                </c:pt>
                <c:pt idx="3">
                  <c:v>-102.1163</c:v>
                </c:pt>
                <c:pt idx="4">
                  <c:v>-117.1454</c:v>
                </c:pt>
                <c:pt idx="5">
                  <c:v>-119.5586</c:v>
                </c:pt>
                <c:pt idx="6">
                  <c:v>-112.596</c:v>
                </c:pt>
                <c:pt idx="7">
                  <c:v>-98.087299999999999</c:v>
                </c:pt>
                <c:pt idx="8">
                  <c:v>-74.114180000000005</c:v>
                </c:pt>
                <c:pt idx="9">
                  <c:v>-40.061889999999998</c:v>
                </c:pt>
                <c:pt idx="10">
                  <c:v>-20.910869999999999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F04-4953-B22E-BE53E6EC28A9}"/>
            </c:ext>
          </c:extLst>
        </c:ser>
        <c:ser>
          <c:idx val="1"/>
          <c:order val="1"/>
          <c:tx>
            <c:v>Lin. mesh, 500mm</c:v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'longitudinal stress simple stre'!$E$3:$E$23</c:f>
              <c:numCache>
                <c:formatCode>General</c:formatCode>
                <c:ptCount val="21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>
                  <c:v>2500</c:v>
                </c:pt>
                <c:pt idx="6">
                  <c:v>3000</c:v>
                </c:pt>
                <c:pt idx="7">
                  <c:v>3500</c:v>
                </c:pt>
                <c:pt idx="8">
                  <c:v>4000</c:v>
                </c:pt>
                <c:pt idx="9">
                  <c:v>4500</c:v>
                </c:pt>
                <c:pt idx="10">
                  <c:v>5000</c:v>
                </c:pt>
                <c:pt idx="11">
                  <c:v>5500</c:v>
                </c:pt>
                <c:pt idx="12">
                  <c:v>6000</c:v>
                </c:pt>
                <c:pt idx="13">
                  <c:v>6500</c:v>
                </c:pt>
                <c:pt idx="14">
                  <c:v>7000</c:v>
                </c:pt>
                <c:pt idx="15">
                  <c:v>7500</c:v>
                </c:pt>
                <c:pt idx="16">
                  <c:v>8000</c:v>
                </c:pt>
                <c:pt idx="17">
                  <c:v>8500</c:v>
                </c:pt>
                <c:pt idx="18">
                  <c:v>9000</c:v>
                </c:pt>
                <c:pt idx="19">
                  <c:v>9500</c:v>
                </c:pt>
                <c:pt idx="20">
                  <c:v>10000</c:v>
                </c:pt>
              </c:numCache>
            </c:numRef>
          </c:xVal>
          <c:yVal>
            <c:numRef>
              <c:f>'longitudinal stress simple stre'!$F$3:$F$23</c:f>
              <c:numCache>
                <c:formatCode>General</c:formatCode>
                <c:ptCount val="21"/>
                <c:pt idx="0">
                  <c:v>-11.094250000000001</c:v>
                </c:pt>
                <c:pt idx="1">
                  <c:v>-21.920919999999999</c:v>
                </c:pt>
                <c:pt idx="2">
                  <c:v>-42.834150000000001</c:v>
                </c:pt>
                <c:pt idx="3">
                  <c:v>-61.952350000000003</c:v>
                </c:pt>
                <c:pt idx="4">
                  <c:v>-78.814130000000006</c:v>
                </c:pt>
                <c:pt idx="5">
                  <c:v>-93.242549999999994</c:v>
                </c:pt>
                <c:pt idx="6">
                  <c:v>-105.2069</c:v>
                </c:pt>
                <c:pt idx="7">
                  <c:v>-114.749</c:v>
                </c:pt>
                <c:pt idx="8">
                  <c:v>-121.2092</c:v>
                </c:pt>
                <c:pt idx="9">
                  <c:v>-124.0808</c:v>
                </c:pt>
                <c:pt idx="10">
                  <c:v>-123.6317</c:v>
                </c:pt>
                <c:pt idx="11">
                  <c:v>-120.6756</c:v>
                </c:pt>
                <c:pt idx="12">
                  <c:v>-116.25190000000001</c:v>
                </c:pt>
                <c:pt idx="13">
                  <c:v>-110.4507</c:v>
                </c:pt>
                <c:pt idx="14">
                  <c:v>-102.3939</c:v>
                </c:pt>
                <c:pt idx="15">
                  <c:v>-91.480090000000004</c:v>
                </c:pt>
                <c:pt idx="16">
                  <c:v>-77.78398</c:v>
                </c:pt>
                <c:pt idx="17">
                  <c:v>-61.386989999999997</c:v>
                </c:pt>
                <c:pt idx="18">
                  <c:v>-42.549790000000002</c:v>
                </c:pt>
                <c:pt idx="19">
                  <c:v>-21.804950000000002</c:v>
                </c:pt>
                <c:pt idx="20">
                  <c:v>-11.04224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F04-4953-B22E-BE53E6EC28A9}"/>
            </c:ext>
          </c:extLst>
        </c:ser>
        <c:ser>
          <c:idx val="2"/>
          <c:order val="2"/>
          <c:tx>
            <c:v>Lin. mesh, 200mm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'longitudinal stress simple stre'!$I$3:$I$53</c:f>
              <c:numCache>
                <c:formatCode>General</c:formatCode>
                <c:ptCount val="51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  <c:pt idx="5">
                  <c:v>1000</c:v>
                </c:pt>
                <c:pt idx="6">
                  <c:v>1200</c:v>
                </c:pt>
                <c:pt idx="7">
                  <c:v>1400</c:v>
                </c:pt>
                <c:pt idx="8">
                  <c:v>1600</c:v>
                </c:pt>
                <c:pt idx="9">
                  <c:v>1800</c:v>
                </c:pt>
                <c:pt idx="10">
                  <c:v>2000</c:v>
                </c:pt>
                <c:pt idx="11">
                  <c:v>2200</c:v>
                </c:pt>
                <c:pt idx="12">
                  <c:v>2400</c:v>
                </c:pt>
                <c:pt idx="13">
                  <c:v>2600</c:v>
                </c:pt>
                <c:pt idx="14">
                  <c:v>2800</c:v>
                </c:pt>
                <c:pt idx="15">
                  <c:v>3000</c:v>
                </c:pt>
                <c:pt idx="16">
                  <c:v>3200</c:v>
                </c:pt>
                <c:pt idx="17">
                  <c:v>3400</c:v>
                </c:pt>
                <c:pt idx="18">
                  <c:v>3600</c:v>
                </c:pt>
                <c:pt idx="19">
                  <c:v>3800</c:v>
                </c:pt>
                <c:pt idx="20">
                  <c:v>4000</c:v>
                </c:pt>
                <c:pt idx="21">
                  <c:v>4200</c:v>
                </c:pt>
                <c:pt idx="22">
                  <c:v>4400</c:v>
                </c:pt>
                <c:pt idx="23">
                  <c:v>4600</c:v>
                </c:pt>
                <c:pt idx="24">
                  <c:v>4800</c:v>
                </c:pt>
                <c:pt idx="25">
                  <c:v>5000</c:v>
                </c:pt>
                <c:pt idx="26">
                  <c:v>5200</c:v>
                </c:pt>
                <c:pt idx="27">
                  <c:v>5400</c:v>
                </c:pt>
                <c:pt idx="28">
                  <c:v>5600</c:v>
                </c:pt>
                <c:pt idx="29">
                  <c:v>5800</c:v>
                </c:pt>
                <c:pt idx="30">
                  <c:v>6000</c:v>
                </c:pt>
                <c:pt idx="31">
                  <c:v>6200</c:v>
                </c:pt>
                <c:pt idx="32">
                  <c:v>6400</c:v>
                </c:pt>
                <c:pt idx="33">
                  <c:v>6600</c:v>
                </c:pt>
                <c:pt idx="34">
                  <c:v>6800</c:v>
                </c:pt>
                <c:pt idx="35">
                  <c:v>7000</c:v>
                </c:pt>
                <c:pt idx="36">
                  <c:v>7200</c:v>
                </c:pt>
                <c:pt idx="37">
                  <c:v>7400</c:v>
                </c:pt>
                <c:pt idx="38">
                  <c:v>7600</c:v>
                </c:pt>
                <c:pt idx="39">
                  <c:v>7800</c:v>
                </c:pt>
                <c:pt idx="40">
                  <c:v>8000</c:v>
                </c:pt>
                <c:pt idx="41">
                  <c:v>8200</c:v>
                </c:pt>
                <c:pt idx="42">
                  <c:v>8400</c:v>
                </c:pt>
                <c:pt idx="43">
                  <c:v>8600</c:v>
                </c:pt>
                <c:pt idx="44">
                  <c:v>8800</c:v>
                </c:pt>
                <c:pt idx="45">
                  <c:v>9000</c:v>
                </c:pt>
                <c:pt idx="46">
                  <c:v>9200</c:v>
                </c:pt>
                <c:pt idx="47">
                  <c:v>9400</c:v>
                </c:pt>
                <c:pt idx="48">
                  <c:v>9600</c:v>
                </c:pt>
                <c:pt idx="49">
                  <c:v>9800</c:v>
                </c:pt>
                <c:pt idx="50">
                  <c:v>10000</c:v>
                </c:pt>
              </c:numCache>
            </c:numRef>
          </c:xVal>
          <c:yVal>
            <c:numRef>
              <c:f>'longitudinal stress simple stre'!$J$3:$J$53</c:f>
              <c:numCache>
                <c:formatCode>General</c:formatCode>
                <c:ptCount val="51"/>
                <c:pt idx="0">
                  <c:v>-4.5231579999999996</c:v>
                </c:pt>
                <c:pt idx="1">
                  <c:v>-9.0262360000000008</c:v>
                </c:pt>
                <c:pt idx="2">
                  <c:v>-17.973140000000001</c:v>
                </c:pt>
                <c:pt idx="3">
                  <c:v>-26.765699999999999</c:v>
                </c:pt>
                <c:pt idx="4">
                  <c:v>-35.337029999999999</c:v>
                </c:pt>
                <c:pt idx="5">
                  <c:v>-43.631120000000003</c:v>
                </c:pt>
                <c:pt idx="6">
                  <c:v>-51.60378</c:v>
                </c:pt>
                <c:pt idx="7">
                  <c:v>-59.222630000000002</c:v>
                </c:pt>
                <c:pt idx="8">
                  <c:v>-66.465869999999995</c:v>
                </c:pt>
                <c:pt idx="9">
                  <c:v>-73.320369999999997</c:v>
                </c:pt>
                <c:pt idx="10">
                  <c:v>-79.779619999999994</c:v>
                </c:pt>
                <c:pt idx="11">
                  <c:v>-85.841539999999995</c:v>
                </c:pt>
                <c:pt idx="12">
                  <c:v>-91.506720000000001</c:v>
                </c:pt>
                <c:pt idx="13">
                  <c:v>-96.776910000000001</c:v>
                </c:pt>
                <c:pt idx="14">
                  <c:v>-101.6537</c:v>
                </c:pt>
                <c:pt idx="15">
                  <c:v>-106.13760000000001</c:v>
                </c:pt>
                <c:pt idx="16">
                  <c:v>-110.22620000000001</c:v>
                </c:pt>
                <c:pt idx="17">
                  <c:v>-113.9132</c:v>
                </c:pt>
                <c:pt idx="18">
                  <c:v>-117.18429999999999</c:v>
                </c:pt>
                <c:pt idx="19">
                  <c:v>-120.0128</c:v>
                </c:pt>
                <c:pt idx="20">
                  <c:v>-122.349</c:v>
                </c:pt>
                <c:pt idx="21">
                  <c:v>-124.12050000000001</c:v>
                </c:pt>
                <c:pt idx="22">
                  <c:v>-125.2435</c:v>
                </c:pt>
                <c:pt idx="23">
                  <c:v>-125.67310000000001</c:v>
                </c:pt>
                <c:pt idx="24">
                  <c:v>-125.4609</c:v>
                </c:pt>
                <c:pt idx="25">
                  <c:v>-124.7197</c:v>
                </c:pt>
                <c:pt idx="26">
                  <c:v>-123.5808</c:v>
                </c:pt>
                <c:pt idx="27">
                  <c:v>-122.19589999999999</c:v>
                </c:pt>
                <c:pt idx="28">
                  <c:v>-120.703</c:v>
                </c:pt>
                <c:pt idx="29">
                  <c:v>-119.1378</c:v>
                </c:pt>
                <c:pt idx="30">
                  <c:v>-117.41800000000001</c:v>
                </c:pt>
                <c:pt idx="31">
                  <c:v>-115.43040000000001</c:v>
                </c:pt>
                <c:pt idx="32">
                  <c:v>-113.08839999999999</c:v>
                </c:pt>
                <c:pt idx="33">
                  <c:v>-110.3413</c:v>
                </c:pt>
                <c:pt idx="34">
                  <c:v>-107.1653</c:v>
                </c:pt>
                <c:pt idx="35">
                  <c:v>-103.5498</c:v>
                </c:pt>
                <c:pt idx="36">
                  <c:v>-99.490780000000001</c:v>
                </c:pt>
                <c:pt idx="37">
                  <c:v>-94.987290000000002</c:v>
                </c:pt>
                <c:pt idx="38">
                  <c:v>-90.039990000000003</c:v>
                </c:pt>
                <c:pt idx="39">
                  <c:v>-84.650419999999997</c:v>
                </c:pt>
                <c:pt idx="40">
                  <c:v>-78.82114</c:v>
                </c:pt>
                <c:pt idx="41">
                  <c:v>-72.556319999999999</c:v>
                </c:pt>
                <c:pt idx="42">
                  <c:v>-65.862920000000003</c:v>
                </c:pt>
                <c:pt idx="43">
                  <c:v>-58.752209999999998</c:v>
                </c:pt>
                <c:pt idx="44">
                  <c:v>-51.241880000000002</c:v>
                </c:pt>
                <c:pt idx="45">
                  <c:v>-43.35792</c:v>
                </c:pt>
                <c:pt idx="46">
                  <c:v>-35.136629999999997</c:v>
                </c:pt>
                <c:pt idx="47">
                  <c:v>-26.625800000000002</c:v>
                </c:pt>
                <c:pt idx="48">
                  <c:v>-17.88475</c:v>
                </c:pt>
                <c:pt idx="49">
                  <c:v>-8.9834899999999998</c:v>
                </c:pt>
                <c:pt idx="50">
                  <c:v>-4.5021389999999997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F04-4953-B22E-BE53E6EC28A9}"/>
            </c:ext>
          </c:extLst>
        </c:ser>
        <c:ser>
          <c:idx val="5"/>
          <c:order val="4"/>
          <c:tx>
            <c:v>HSD mesh, 1000mm</c:v>
          </c:tx>
          <c:spPr>
            <a:ln w="19050">
              <a:solidFill>
                <a:schemeClr val="tx2">
                  <a:lumMod val="50000"/>
                  <a:lumOff val="50000"/>
                </a:schemeClr>
              </a:solidFill>
              <a:prstDash val="sysDash"/>
            </a:ln>
          </c:spPr>
          <c:marker>
            <c:symbol val="none"/>
          </c:marker>
          <c:xVal>
            <c:numRef>
              <c:f>'longitudinal stress simple stre'!$N$3:$N$12</c:f>
              <c:numCache>
                <c:formatCode>General</c:formatCode>
                <c:ptCount val="10"/>
                <c:pt idx="0">
                  <c:v>500</c:v>
                </c:pt>
                <c:pt idx="1">
                  <c:v>1500</c:v>
                </c:pt>
                <c:pt idx="2">
                  <c:v>2500</c:v>
                </c:pt>
                <c:pt idx="3">
                  <c:v>3500</c:v>
                </c:pt>
                <c:pt idx="4">
                  <c:v>4500</c:v>
                </c:pt>
                <c:pt idx="5">
                  <c:v>5500</c:v>
                </c:pt>
                <c:pt idx="6">
                  <c:v>6500</c:v>
                </c:pt>
                <c:pt idx="7">
                  <c:v>7500</c:v>
                </c:pt>
                <c:pt idx="8">
                  <c:v>8500</c:v>
                </c:pt>
                <c:pt idx="9">
                  <c:v>9500</c:v>
                </c:pt>
              </c:numCache>
            </c:numRef>
          </c:xVal>
          <c:yVal>
            <c:numRef>
              <c:f>'longitudinal stress simple stre'!$P$3:$P$12</c:f>
              <c:numCache>
                <c:formatCode>General</c:formatCode>
                <c:ptCount val="10"/>
                <c:pt idx="0">
                  <c:v>-25.632810766132899</c:v>
                </c:pt>
                <c:pt idx="1">
                  <c:v>-64.913102355229896</c:v>
                </c:pt>
                <c:pt idx="2">
                  <c:v>-94.470224434230303</c:v>
                </c:pt>
                <c:pt idx="3">
                  <c:v>-111.861498212359</c:v>
                </c:pt>
                <c:pt idx="4">
                  <c:v>-137.425582152141</c:v>
                </c:pt>
                <c:pt idx="5">
                  <c:v>-101.995965593357</c:v>
                </c:pt>
                <c:pt idx="6">
                  <c:v>-106.966089775142</c:v>
                </c:pt>
                <c:pt idx="7">
                  <c:v>-88.802069240295793</c:v>
                </c:pt>
                <c:pt idx="8">
                  <c:v>-58.786555013738401</c:v>
                </c:pt>
                <c:pt idx="9">
                  <c:v>-18.5839825630765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F04-4953-B22E-BE53E6EC28A9}"/>
            </c:ext>
          </c:extLst>
        </c:ser>
        <c:ser>
          <c:idx val="3"/>
          <c:order val="5"/>
          <c:tx>
            <c:v>HSD mesh, 500mm</c:v>
          </c:tx>
          <c:spPr>
            <a:ln w="19050" cap="rnd">
              <a:solidFill>
                <a:srgbClr val="FF000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'longitudinal stress simple stre'!$R$3:$R$22</c:f>
              <c:numCache>
                <c:formatCode>General</c:formatCode>
                <c:ptCount val="20"/>
                <c:pt idx="0">
                  <c:v>250</c:v>
                </c:pt>
                <c:pt idx="1">
                  <c:v>750</c:v>
                </c:pt>
                <c:pt idx="2">
                  <c:v>1250</c:v>
                </c:pt>
                <c:pt idx="3">
                  <c:v>1750</c:v>
                </c:pt>
                <c:pt idx="4">
                  <c:v>2250</c:v>
                </c:pt>
                <c:pt idx="5">
                  <c:v>2750</c:v>
                </c:pt>
                <c:pt idx="6">
                  <c:v>3250</c:v>
                </c:pt>
                <c:pt idx="7">
                  <c:v>3750</c:v>
                </c:pt>
                <c:pt idx="8">
                  <c:v>4250</c:v>
                </c:pt>
                <c:pt idx="9">
                  <c:v>4750</c:v>
                </c:pt>
                <c:pt idx="10">
                  <c:v>5250</c:v>
                </c:pt>
                <c:pt idx="11">
                  <c:v>5750</c:v>
                </c:pt>
                <c:pt idx="12">
                  <c:v>6250</c:v>
                </c:pt>
                <c:pt idx="13">
                  <c:v>6750</c:v>
                </c:pt>
                <c:pt idx="14">
                  <c:v>7250</c:v>
                </c:pt>
                <c:pt idx="15">
                  <c:v>7750</c:v>
                </c:pt>
                <c:pt idx="16">
                  <c:v>8250</c:v>
                </c:pt>
                <c:pt idx="17">
                  <c:v>8750</c:v>
                </c:pt>
                <c:pt idx="18">
                  <c:v>9250</c:v>
                </c:pt>
                <c:pt idx="19">
                  <c:v>9750</c:v>
                </c:pt>
              </c:numCache>
            </c:numRef>
          </c:xVal>
          <c:yVal>
            <c:numRef>
              <c:f>'longitudinal stress simple stre'!$T$3:$T$22</c:f>
              <c:numCache>
                <c:formatCode>General</c:formatCode>
                <c:ptCount val="20"/>
                <c:pt idx="0">
                  <c:v>-13.2972307437055</c:v>
                </c:pt>
                <c:pt idx="1">
                  <c:v>-35.274941003963299</c:v>
                </c:pt>
                <c:pt idx="2">
                  <c:v>-55.417712656656803</c:v>
                </c:pt>
                <c:pt idx="3">
                  <c:v>-73.176944102229101</c:v>
                </c:pt>
                <c:pt idx="4">
                  <c:v>-88.404693056306797</c:v>
                </c:pt>
                <c:pt idx="5">
                  <c:v>-101.122738099405</c:v>
                </c:pt>
                <c:pt idx="6">
                  <c:v>-111.34576125074901</c:v>
                </c:pt>
                <c:pt idx="7">
                  <c:v>-119.158533846905</c:v>
                </c:pt>
                <c:pt idx="8">
                  <c:v>-123.377495680278</c:v>
                </c:pt>
                <c:pt idx="9">
                  <c:v>-125.817280642925</c:v>
                </c:pt>
                <c:pt idx="10">
                  <c:v>-120.439325162649</c:v>
                </c:pt>
                <c:pt idx="11">
                  <c:v>-119.861760231079</c:v>
                </c:pt>
                <c:pt idx="12">
                  <c:v>-114.572439078801</c:v>
                </c:pt>
                <c:pt idx="13">
                  <c:v>-107.430745146539</c:v>
                </c:pt>
                <c:pt idx="14">
                  <c:v>-97.683744454484298</c:v>
                </c:pt>
                <c:pt idx="15">
                  <c:v>-85.225602108360405</c:v>
                </c:pt>
                <c:pt idx="16">
                  <c:v>-69.985231735630606</c:v>
                </c:pt>
                <c:pt idx="17">
                  <c:v>-52.007964410714102</c:v>
                </c:pt>
                <c:pt idx="18">
                  <c:v>-31.589144382437901</c:v>
                </c:pt>
                <c:pt idx="19">
                  <c:v>-9.4570761020308307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F04-4953-B22E-BE53E6EC28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2410016"/>
        <c:axId val="1379260464"/>
        <c:extLst>
          <c:ext xmlns:c15="http://schemas.microsoft.com/office/drawing/2012/chart" uri="{02D57815-91ED-43cb-92C2-25804820EDAC}">
            <c15:filteredScatterSeries>
              <c15:ser>
                <c:idx val="4"/>
                <c:order val="3"/>
                <c:tx>
                  <c:v>Lin. mesh, 50mm</c:v>
                </c:tx>
                <c:spPr>
                  <a:ln w="19050">
                    <a:solidFill>
                      <a:schemeClr val="accent1">
                        <a:lumMod val="60000"/>
                        <a:lumOff val="40000"/>
                      </a:schemeClr>
                    </a:solidFill>
                    <a:prstDash val="sysDash"/>
                  </a:ln>
                </c:spPr>
                <c:marker>
                  <c:symbol val="none"/>
                </c:marker>
                <c:xVal>
                  <c:numRef>
                    <c:extLst>
                      <c:ext uri="{02D57815-91ED-43cb-92C2-25804820EDAC}">
                        <c15:formulaRef>
                          <c15:sqref>'longitudinal stress simple s'!#REF!</c15:sqref>
                        </c15:formulaRef>
                      </c:ext>
                    </c:extLst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'longitudinal stress simple s'!#REF!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5-7F04-4953-B22E-BE53E6EC28A9}"/>
                  </c:ext>
                </c:extLst>
              </c15:ser>
            </c15:filteredScatterSeries>
            <c15:filteredScatterSeries>
              <c15:ser>
                <c:idx val="6"/>
                <c:order val="6"/>
                <c:tx>
                  <c:v>HSD mesh, 200mm</c:v>
                </c:tx>
                <c:spPr>
                  <a:ln w="12700" cap="rnd">
                    <a:solidFill>
                      <a:srgbClr val="FF0000"/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'longitudinal stress simple s'!#REF!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'longitudinal stress simple s'!#REF!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7F04-4953-B22E-BE53E6EC28A9}"/>
                  </c:ext>
                </c:extLst>
              </c15:ser>
            </c15:filteredScatterSeries>
          </c:ext>
        </c:extLst>
      </c:scatterChart>
      <c:valAx>
        <c:axId val="1302410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x (mm)</a:t>
                </a:r>
                <a:endParaRPr lang="en-US" sz="1200" b="1" i="0" u="none" strike="noStrike" kern="1200" baseline="0">
                  <a:solidFill>
                    <a:sysClr val="windowText" lastClr="000000"/>
                  </a:solidFill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79260464"/>
        <c:crosses val="autoZero"/>
        <c:crossBetween val="midCat"/>
      </c:valAx>
      <c:valAx>
        <c:axId val="1379260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σ</a:t>
                </a:r>
                <a:r>
                  <a:rPr lang="en-US" sz="12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  </a:t>
                </a: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(</a:t>
                </a: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MPa</a:t>
                </a: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)</a:t>
                </a:r>
                <a:endParaRPr lang="en-US" sz="1200" b="1" i="0" u="none" strike="noStrike" kern="1200" baseline="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6.9146066764828679E-2"/>
              <c:y val="0.36028871391076117"/>
            </c:manualLayout>
          </c:layout>
          <c:overlay val="0"/>
          <c:spPr>
            <a:solidFill>
              <a:schemeClr val="bg1"/>
            </a:solidFill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0241001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60849300993155298"/>
          <c:y val="0.5228568824730242"/>
          <c:w val="0.37199102995843181"/>
          <c:h val="0.42187882764654427"/>
        </c:manualLayout>
      </c:layout>
      <c:overlay val="0"/>
      <c:spPr>
        <a:solidFill>
          <a:sysClr val="window" lastClr="FFFFFF"/>
        </a:solidFill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t-EE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5624277117584852E-2"/>
          <c:y val="4.0608413531641879E-2"/>
          <c:w val="0.85310954122065419"/>
          <c:h val="0.83713853294580087"/>
        </c:manualLayout>
      </c:layout>
      <c:scatterChart>
        <c:scatterStyle val="lineMarker"/>
        <c:varyColors val="0"/>
        <c:ser>
          <c:idx val="0"/>
          <c:order val="0"/>
          <c:tx>
            <c:v>Lin. mesh, 1000mm</c:v>
          </c:tx>
          <c:spPr>
            <a:ln w="12700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'longitudinal stress simple stre'!$A$3:$A$13</c:f>
              <c:numCache>
                <c:formatCode>General</c:formatCode>
                <c:ptCount val="11"/>
                <c:pt idx="0">
                  <c:v>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</c:numCache>
            </c:numRef>
          </c:xVal>
          <c:yVal>
            <c:numRef>
              <c:f>'longitudinal stress simple stre'!$C$3:$C$13</c:f>
              <c:numCache>
                <c:formatCode>General</c:formatCode>
                <c:ptCount val="11"/>
                <c:pt idx="0">
                  <c:v>-92.573750000000004</c:v>
                </c:pt>
                <c:pt idx="1">
                  <c:v>-85.930090000000007</c:v>
                </c:pt>
                <c:pt idx="2">
                  <c:v>-68.590260000000001</c:v>
                </c:pt>
                <c:pt idx="3">
                  <c:v>-46.413330000000002</c:v>
                </c:pt>
                <c:pt idx="4">
                  <c:v>-25.015360000000001</c:v>
                </c:pt>
                <c:pt idx="5">
                  <c:v>-3.0335009999999998</c:v>
                </c:pt>
                <c:pt idx="6">
                  <c:v>22.822649999999999</c:v>
                </c:pt>
                <c:pt idx="7">
                  <c:v>48.417929999999998</c:v>
                </c:pt>
                <c:pt idx="8">
                  <c:v>70.419839999999994</c:v>
                </c:pt>
                <c:pt idx="9">
                  <c:v>86.959400000000002</c:v>
                </c:pt>
                <c:pt idx="10">
                  <c:v>93.300830000000005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AFA-41B1-A565-76D10BC74FEC}"/>
            </c:ext>
          </c:extLst>
        </c:ser>
        <c:ser>
          <c:idx val="1"/>
          <c:order val="1"/>
          <c:tx>
            <c:v>Lin. mesh, 500mm</c:v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'longitudinal stress simple stre'!$E$3:$E$23</c:f>
              <c:numCache>
                <c:formatCode>General</c:formatCode>
                <c:ptCount val="21"/>
                <c:pt idx="0">
                  <c:v>0</c:v>
                </c:pt>
                <c:pt idx="1">
                  <c:v>500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>
                  <c:v>2500</c:v>
                </c:pt>
                <c:pt idx="6">
                  <c:v>3000</c:v>
                </c:pt>
                <c:pt idx="7">
                  <c:v>3500</c:v>
                </c:pt>
                <c:pt idx="8">
                  <c:v>4000</c:v>
                </c:pt>
                <c:pt idx="9">
                  <c:v>4500</c:v>
                </c:pt>
                <c:pt idx="10">
                  <c:v>5000</c:v>
                </c:pt>
                <c:pt idx="11">
                  <c:v>5500</c:v>
                </c:pt>
                <c:pt idx="12">
                  <c:v>6000</c:v>
                </c:pt>
                <c:pt idx="13">
                  <c:v>6500</c:v>
                </c:pt>
                <c:pt idx="14">
                  <c:v>7000</c:v>
                </c:pt>
                <c:pt idx="15">
                  <c:v>7500</c:v>
                </c:pt>
                <c:pt idx="16">
                  <c:v>8000</c:v>
                </c:pt>
                <c:pt idx="17">
                  <c:v>8500</c:v>
                </c:pt>
                <c:pt idx="18">
                  <c:v>9000</c:v>
                </c:pt>
                <c:pt idx="19">
                  <c:v>9500</c:v>
                </c:pt>
                <c:pt idx="20">
                  <c:v>10000</c:v>
                </c:pt>
              </c:numCache>
            </c:numRef>
          </c:xVal>
          <c:yVal>
            <c:numRef>
              <c:f>'longitudinal stress simple stre'!$G$3:$G$23</c:f>
              <c:numCache>
                <c:formatCode>General</c:formatCode>
                <c:ptCount val="21"/>
                <c:pt idx="0">
                  <c:v>-98.268590000000003</c:v>
                </c:pt>
                <c:pt idx="1">
                  <c:v>-96.279719999999998</c:v>
                </c:pt>
                <c:pt idx="2">
                  <c:v>-90.615170000000006</c:v>
                </c:pt>
                <c:pt idx="3">
                  <c:v>-82.051779999999994</c:v>
                </c:pt>
                <c:pt idx="4">
                  <c:v>-71.548199999999994</c:v>
                </c:pt>
                <c:pt idx="5">
                  <c:v>-59.982019999999999</c:v>
                </c:pt>
                <c:pt idx="6">
                  <c:v>-48.052790000000002</c:v>
                </c:pt>
                <c:pt idx="7">
                  <c:v>-36.367080000000001</c:v>
                </c:pt>
                <c:pt idx="8">
                  <c:v>-25.62988</c:v>
                </c:pt>
                <c:pt idx="9">
                  <c:v>-15.63565</c:v>
                </c:pt>
                <c:pt idx="10">
                  <c:v>-4.5382550000000004</c:v>
                </c:pt>
                <c:pt idx="11">
                  <c:v>9.2158519999999999</c:v>
                </c:pt>
                <c:pt idx="12">
                  <c:v>24.17539</c:v>
                </c:pt>
                <c:pt idx="13">
                  <c:v>37.990090000000002</c:v>
                </c:pt>
                <c:pt idx="14">
                  <c:v>50.525919999999999</c:v>
                </c:pt>
                <c:pt idx="15">
                  <c:v>62.357149999999997</c:v>
                </c:pt>
                <c:pt idx="16">
                  <c:v>73.503950000000003</c:v>
                </c:pt>
                <c:pt idx="17">
                  <c:v>83.555480000000003</c:v>
                </c:pt>
                <c:pt idx="18">
                  <c:v>91.757779999999997</c:v>
                </c:pt>
                <c:pt idx="19">
                  <c:v>97.19744</c:v>
                </c:pt>
                <c:pt idx="20">
                  <c:v>99.110609999999994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AFA-41B1-A565-76D10BC74FEC}"/>
            </c:ext>
          </c:extLst>
        </c:ser>
        <c:ser>
          <c:idx val="2"/>
          <c:order val="2"/>
          <c:tx>
            <c:v>Lin. mesh, 200mm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'longitudinal stress simple stre'!$I$3:$I$53</c:f>
              <c:numCache>
                <c:formatCode>General</c:formatCode>
                <c:ptCount val="51"/>
                <c:pt idx="0">
                  <c:v>0</c:v>
                </c:pt>
                <c:pt idx="1">
                  <c:v>200</c:v>
                </c:pt>
                <c:pt idx="2">
                  <c:v>400</c:v>
                </c:pt>
                <c:pt idx="3">
                  <c:v>600</c:v>
                </c:pt>
                <c:pt idx="4">
                  <c:v>800</c:v>
                </c:pt>
                <c:pt idx="5">
                  <c:v>1000</c:v>
                </c:pt>
                <c:pt idx="6">
                  <c:v>1200</c:v>
                </c:pt>
                <c:pt idx="7">
                  <c:v>1400</c:v>
                </c:pt>
                <c:pt idx="8">
                  <c:v>1600</c:v>
                </c:pt>
                <c:pt idx="9">
                  <c:v>1800</c:v>
                </c:pt>
                <c:pt idx="10">
                  <c:v>2000</c:v>
                </c:pt>
                <c:pt idx="11">
                  <c:v>2200</c:v>
                </c:pt>
                <c:pt idx="12">
                  <c:v>2400</c:v>
                </c:pt>
                <c:pt idx="13">
                  <c:v>2600</c:v>
                </c:pt>
                <c:pt idx="14">
                  <c:v>2800</c:v>
                </c:pt>
                <c:pt idx="15">
                  <c:v>3000</c:v>
                </c:pt>
                <c:pt idx="16">
                  <c:v>3200</c:v>
                </c:pt>
                <c:pt idx="17">
                  <c:v>3400</c:v>
                </c:pt>
                <c:pt idx="18">
                  <c:v>3600</c:v>
                </c:pt>
                <c:pt idx="19">
                  <c:v>3800</c:v>
                </c:pt>
                <c:pt idx="20">
                  <c:v>4000</c:v>
                </c:pt>
                <c:pt idx="21">
                  <c:v>4200</c:v>
                </c:pt>
                <c:pt idx="22">
                  <c:v>4400</c:v>
                </c:pt>
                <c:pt idx="23">
                  <c:v>4600</c:v>
                </c:pt>
                <c:pt idx="24">
                  <c:v>4800</c:v>
                </c:pt>
                <c:pt idx="25">
                  <c:v>5000</c:v>
                </c:pt>
                <c:pt idx="26">
                  <c:v>5200</c:v>
                </c:pt>
                <c:pt idx="27">
                  <c:v>5400</c:v>
                </c:pt>
                <c:pt idx="28">
                  <c:v>5600</c:v>
                </c:pt>
                <c:pt idx="29">
                  <c:v>5800</c:v>
                </c:pt>
                <c:pt idx="30">
                  <c:v>6000</c:v>
                </c:pt>
                <c:pt idx="31">
                  <c:v>6200</c:v>
                </c:pt>
                <c:pt idx="32">
                  <c:v>6400</c:v>
                </c:pt>
                <c:pt idx="33">
                  <c:v>6600</c:v>
                </c:pt>
                <c:pt idx="34">
                  <c:v>6800</c:v>
                </c:pt>
                <c:pt idx="35">
                  <c:v>7000</c:v>
                </c:pt>
                <c:pt idx="36">
                  <c:v>7200</c:v>
                </c:pt>
                <c:pt idx="37">
                  <c:v>7400</c:v>
                </c:pt>
                <c:pt idx="38">
                  <c:v>7600</c:v>
                </c:pt>
                <c:pt idx="39">
                  <c:v>7800</c:v>
                </c:pt>
                <c:pt idx="40">
                  <c:v>8000</c:v>
                </c:pt>
                <c:pt idx="41">
                  <c:v>8200</c:v>
                </c:pt>
                <c:pt idx="42">
                  <c:v>8400</c:v>
                </c:pt>
                <c:pt idx="43">
                  <c:v>8600</c:v>
                </c:pt>
                <c:pt idx="44">
                  <c:v>8800</c:v>
                </c:pt>
                <c:pt idx="45">
                  <c:v>9000</c:v>
                </c:pt>
                <c:pt idx="46">
                  <c:v>9200</c:v>
                </c:pt>
                <c:pt idx="47">
                  <c:v>9400</c:v>
                </c:pt>
                <c:pt idx="48">
                  <c:v>9600</c:v>
                </c:pt>
                <c:pt idx="49">
                  <c:v>9800</c:v>
                </c:pt>
                <c:pt idx="50">
                  <c:v>10000</c:v>
                </c:pt>
              </c:numCache>
            </c:numRef>
          </c:xVal>
          <c:yVal>
            <c:numRef>
              <c:f>'longitudinal stress simple stre'!$K$3:$K$53</c:f>
              <c:numCache>
                <c:formatCode>General</c:formatCode>
                <c:ptCount val="51"/>
                <c:pt idx="0">
                  <c:v>-99.963409999999996</c:v>
                </c:pt>
                <c:pt idx="1">
                  <c:v>-99.622960000000006</c:v>
                </c:pt>
                <c:pt idx="2">
                  <c:v>-98.612009999999998</c:v>
                </c:pt>
                <c:pt idx="3">
                  <c:v>-96.960549999999998</c:v>
                </c:pt>
                <c:pt idx="4">
                  <c:v>-94.715119999999999</c:v>
                </c:pt>
                <c:pt idx="5">
                  <c:v>-91.934690000000003</c:v>
                </c:pt>
                <c:pt idx="6">
                  <c:v>-88.685659999999999</c:v>
                </c:pt>
                <c:pt idx="7">
                  <c:v>-85.03716</c:v>
                </c:pt>
                <c:pt idx="8">
                  <c:v>-81.057060000000007</c:v>
                </c:pt>
                <c:pt idx="9">
                  <c:v>-76.809110000000004</c:v>
                </c:pt>
                <c:pt idx="10">
                  <c:v>-72.351299999999995</c:v>
                </c:pt>
                <c:pt idx="11">
                  <c:v>-67.735249999999994</c:v>
                </c:pt>
                <c:pt idx="12">
                  <c:v>-63.006639999999997</c:v>
                </c:pt>
                <c:pt idx="13">
                  <c:v>-58.20617</c:v>
                </c:pt>
                <c:pt idx="14">
                  <c:v>-53.371070000000003</c:v>
                </c:pt>
                <c:pt idx="15">
                  <c:v>-48.536900000000003</c:v>
                </c:pt>
                <c:pt idx="16">
                  <c:v>-43.73948</c:v>
                </c:pt>
                <c:pt idx="17">
                  <c:v>-39.016730000000003</c:v>
                </c:pt>
                <c:pt idx="18">
                  <c:v>-34.409959999999998</c:v>
                </c:pt>
                <c:pt idx="19">
                  <c:v>-29.962820000000001</c:v>
                </c:pt>
                <c:pt idx="20">
                  <c:v>-25.714490000000001</c:v>
                </c:pt>
                <c:pt idx="21">
                  <c:v>-21.67567</c:v>
                </c:pt>
                <c:pt idx="22">
                  <c:v>-17.786169999999998</c:v>
                </c:pt>
                <c:pt idx="23">
                  <c:v>-13.88002</c:v>
                </c:pt>
                <c:pt idx="24">
                  <c:v>-9.7090350000000001</c:v>
                </c:pt>
                <c:pt idx="25">
                  <c:v>-5.0632830000000002</c:v>
                </c:pt>
                <c:pt idx="26">
                  <c:v>0.211479</c:v>
                </c:pt>
                <c:pt idx="27">
                  <c:v>6.1134449999999996</c:v>
                </c:pt>
                <c:pt idx="28">
                  <c:v>12.359310000000001</c:v>
                </c:pt>
                <c:pt idx="29">
                  <c:v>18.59545</c:v>
                </c:pt>
                <c:pt idx="30">
                  <c:v>24.60577</c:v>
                </c:pt>
                <c:pt idx="31">
                  <c:v>30.327359999999999</c:v>
                </c:pt>
                <c:pt idx="32">
                  <c:v>35.786369999999998</c:v>
                </c:pt>
                <c:pt idx="33">
                  <c:v>41.034559999999999</c:v>
                </c:pt>
                <c:pt idx="34">
                  <c:v>46.119630000000001</c:v>
                </c:pt>
                <c:pt idx="35">
                  <c:v>51.077509999999997</c:v>
                </c:pt>
                <c:pt idx="36">
                  <c:v>55.931089999999998</c:v>
                </c:pt>
                <c:pt idx="37">
                  <c:v>60.690939999999998</c:v>
                </c:pt>
                <c:pt idx="38">
                  <c:v>65.356189999999998</c:v>
                </c:pt>
                <c:pt idx="39">
                  <c:v>69.915180000000007</c:v>
                </c:pt>
                <c:pt idx="40">
                  <c:v>74.345830000000007</c:v>
                </c:pt>
                <c:pt idx="41">
                  <c:v>78.615769999999998</c:v>
                </c:pt>
                <c:pt idx="42">
                  <c:v>82.682749999999999</c:v>
                </c:pt>
                <c:pt idx="43">
                  <c:v>86.495270000000005</c:v>
                </c:pt>
                <c:pt idx="44">
                  <c:v>89.993880000000004</c:v>
                </c:pt>
                <c:pt idx="45">
                  <c:v>93.113510000000005</c:v>
                </c:pt>
                <c:pt idx="46">
                  <c:v>95.786739999999995</c:v>
                </c:pt>
                <c:pt idx="47">
                  <c:v>97.9482</c:v>
                </c:pt>
                <c:pt idx="48">
                  <c:v>99.539439999999999</c:v>
                </c:pt>
                <c:pt idx="49">
                  <c:v>100.5142</c:v>
                </c:pt>
                <c:pt idx="50">
                  <c:v>100.8426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AFA-41B1-A565-76D10BC74FEC}"/>
            </c:ext>
          </c:extLst>
        </c:ser>
        <c:ser>
          <c:idx val="5"/>
          <c:order val="4"/>
          <c:tx>
            <c:v>HSD mesh, 1000mm</c:v>
          </c:tx>
          <c:spPr>
            <a:ln w="19050">
              <a:solidFill>
                <a:schemeClr val="accent1">
                  <a:lumMod val="60000"/>
                  <a:lumOff val="40000"/>
                </a:schemeClr>
              </a:solidFill>
              <a:prstDash val="sysDash"/>
            </a:ln>
          </c:spPr>
          <c:marker>
            <c:symbol val="none"/>
          </c:marker>
          <c:xVal>
            <c:numRef>
              <c:f>'longitudinal stress simple stre'!$N$3:$N$12</c:f>
              <c:numCache>
                <c:formatCode>General</c:formatCode>
                <c:ptCount val="10"/>
                <c:pt idx="0">
                  <c:v>500</c:v>
                </c:pt>
                <c:pt idx="1">
                  <c:v>1500</c:v>
                </c:pt>
                <c:pt idx="2">
                  <c:v>2500</c:v>
                </c:pt>
                <c:pt idx="3">
                  <c:v>3500</c:v>
                </c:pt>
                <c:pt idx="4">
                  <c:v>4500</c:v>
                </c:pt>
                <c:pt idx="5">
                  <c:v>5500</c:v>
                </c:pt>
                <c:pt idx="6">
                  <c:v>6500</c:v>
                </c:pt>
                <c:pt idx="7">
                  <c:v>7500</c:v>
                </c:pt>
                <c:pt idx="8">
                  <c:v>8500</c:v>
                </c:pt>
                <c:pt idx="9">
                  <c:v>9500</c:v>
                </c:pt>
              </c:numCache>
            </c:numRef>
          </c:xVal>
          <c:yVal>
            <c:numRef>
              <c:f>'longitudinal stress simple stre'!$O$3:$O$12</c:f>
              <c:numCache>
                <c:formatCode>General</c:formatCode>
                <c:ptCount val="10"/>
                <c:pt idx="0">
                  <c:v>-96.017980689930496</c:v>
                </c:pt>
                <c:pt idx="1">
                  <c:v>-81.977642090410001</c:v>
                </c:pt>
                <c:pt idx="2">
                  <c:v>-60.473468927753501</c:v>
                </c:pt>
                <c:pt idx="3">
                  <c:v>-35.874054171555002</c:v>
                </c:pt>
                <c:pt idx="4">
                  <c:v>-19.371012613820099</c:v>
                </c:pt>
                <c:pt idx="5">
                  <c:v>1.7914778543505501</c:v>
                </c:pt>
                <c:pt idx="6">
                  <c:v>37.658364492220798</c:v>
                </c:pt>
                <c:pt idx="7">
                  <c:v>62.050559649500897</c:v>
                </c:pt>
                <c:pt idx="8">
                  <c:v>83.198455073457893</c:v>
                </c:pt>
                <c:pt idx="9">
                  <c:v>96.658853319568493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AFA-41B1-A565-76D10BC74FEC}"/>
            </c:ext>
          </c:extLst>
        </c:ser>
        <c:ser>
          <c:idx val="3"/>
          <c:order val="5"/>
          <c:tx>
            <c:v>HSD mesh, 500mm</c:v>
          </c:tx>
          <c:spPr>
            <a:ln w="19050" cap="rnd">
              <a:solidFill>
                <a:srgbClr val="FF0000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'longitudinal stress simple stre'!$R$3:$R$22</c:f>
              <c:numCache>
                <c:formatCode>General</c:formatCode>
                <c:ptCount val="20"/>
                <c:pt idx="0">
                  <c:v>250</c:v>
                </c:pt>
                <c:pt idx="1">
                  <c:v>750</c:v>
                </c:pt>
                <c:pt idx="2">
                  <c:v>1250</c:v>
                </c:pt>
                <c:pt idx="3">
                  <c:v>1750</c:v>
                </c:pt>
                <c:pt idx="4">
                  <c:v>2250</c:v>
                </c:pt>
                <c:pt idx="5">
                  <c:v>2750</c:v>
                </c:pt>
                <c:pt idx="6">
                  <c:v>3250</c:v>
                </c:pt>
                <c:pt idx="7">
                  <c:v>3750</c:v>
                </c:pt>
                <c:pt idx="8">
                  <c:v>4250</c:v>
                </c:pt>
                <c:pt idx="9">
                  <c:v>4750</c:v>
                </c:pt>
                <c:pt idx="10">
                  <c:v>5250</c:v>
                </c:pt>
                <c:pt idx="11">
                  <c:v>5750</c:v>
                </c:pt>
                <c:pt idx="12">
                  <c:v>6250</c:v>
                </c:pt>
                <c:pt idx="13">
                  <c:v>6750</c:v>
                </c:pt>
                <c:pt idx="14">
                  <c:v>7250</c:v>
                </c:pt>
                <c:pt idx="15">
                  <c:v>7750</c:v>
                </c:pt>
                <c:pt idx="16">
                  <c:v>8250</c:v>
                </c:pt>
                <c:pt idx="17">
                  <c:v>8750</c:v>
                </c:pt>
                <c:pt idx="18">
                  <c:v>9250</c:v>
                </c:pt>
                <c:pt idx="19">
                  <c:v>9750</c:v>
                </c:pt>
              </c:numCache>
            </c:numRef>
          </c:xVal>
          <c:yVal>
            <c:numRef>
              <c:f>'longitudinal stress simple stre'!$S$3:$S$22</c:f>
              <c:numCache>
                <c:formatCode>General</c:formatCode>
                <c:ptCount val="20"/>
                <c:pt idx="0">
                  <c:v>-99.308248617016105</c:v>
                </c:pt>
                <c:pt idx="1">
                  <c:v>-95.224022458283997</c:v>
                </c:pt>
                <c:pt idx="2">
                  <c:v>-87.735455242821899</c:v>
                </c:pt>
                <c:pt idx="3">
                  <c:v>-77.852734756796096</c:v>
                </c:pt>
                <c:pt idx="4">
                  <c:v>-66.541456349833794</c:v>
                </c:pt>
                <c:pt idx="5">
                  <c:v>-54.551851091716202</c:v>
                </c:pt>
                <c:pt idx="6">
                  <c:v>-42.428974375261397</c:v>
                </c:pt>
                <c:pt idx="7">
                  <c:v>-30.802294783990899</c:v>
                </c:pt>
                <c:pt idx="8">
                  <c:v>-20.3976940337309</c:v>
                </c:pt>
                <c:pt idx="9">
                  <c:v>-8.57791352913992</c:v>
                </c:pt>
                <c:pt idx="10">
                  <c:v>3.67437939373217</c:v>
                </c:pt>
                <c:pt idx="11">
                  <c:v>17.1925799346735</c:v>
                </c:pt>
                <c:pt idx="12">
                  <c:v>31.885652636831999</c:v>
                </c:pt>
                <c:pt idx="13">
                  <c:v>44.945602972518301</c:v>
                </c:pt>
                <c:pt idx="14">
                  <c:v>57.131998482211998</c:v>
                </c:pt>
                <c:pt idx="15">
                  <c:v>68.734141207250403</c:v>
                </c:pt>
                <c:pt idx="16">
                  <c:v>79.549642939979506</c:v>
                </c:pt>
                <c:pt idx="17">
                  <c:v>89.0000476765576</c:v>
                </c:pt>
                <c:pt idx="18">
                  <c:v>96.185791184488096</c:v>
                </c:pt>
                <c:pt idx="19">
                  <c:v>100.116414153758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AFA-41B1-A565-76D10BC74F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2410016"/>
        <c:axId val="1379260464"/>
        <c:extLst>
          <c:ext xmlns:c15="http://schemas.microsoft.com/office/drawing/2012/chart" uri="{02D57815-91ED-43cb-92C2-25804820EDAC}">
            <c15:filteredScatterSeries>
              <c15:ser>
                <c:idx val="4"/>
                <c:order val="3"/>
                <c:tx>
                  <c:v>Lin. mesh, 50mm</c:v>
                </c:tx>
                <c:spPr>
                  <a:ln w="19050">
                    <a:solidFill>
                      <a:schemeClr val="accent1">
                        <a:lumMod val="60000"/>
                        <a:lumOff val="40000"/>
                      </a:schemeClr>
                    </a:solidFill>
                    <a:prstDash val="sysDash"/>
                  </a:ln>
                </c:spPr>
                <c:marker>
                  <c:symbol val="none"/>
                </c:marker>
                <c:xVal>
                  <c:numRef>
                    <c:extLst>
                      <c:ext uri="{02D57815-91ED-43cb-92C2-25804820EDAC}">
                        <c15:formulaRef>
                          <c15:sqref>'longitudinal stress simple s'!#REF!</c15:sqref>
                        </c15:formulaRef>
                      </c:ext>
                    </c:extLst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'longitudinal stress simple s'!#REF!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5-3AFA-41B1-A565-76D10BC74FEC}"/>
                  </c:ext>
                </c:extLst>
              </c15:ser>
            </c15:filteredScatterSeries>
            <c15:filteredScatterSeries>
              <c15:ser>
                <c:idx val="6"/>
                <c:order val="6"/>
                <c:tx>
                  <c:v>HSD mesh, 200mm</c:v>
                </c:tx>
                <c:spPr>
                  <a:ln w="12700" cap="rnd">
                    <a:solidFill>
                      <a:srgbClr val="FF0000"/>
                    </a:solidFill>
                    <a:round/>
                  </a:ln>
                  <a:effectLst/>
                </c:spPr>
                <c:marker>
                  <c:symbol val="none"/>
                </c:marker>
                <c:x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'longitudinal stress simple s'!#REF!</c15:sqref>
                        </c15:formulaRef>
                      </c:ext>
                    </c:extLst>
                  </c:num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'longitudinal stress simple s'!#REF!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3AFA-41B1-A565-76D10BC74FEC}"/>
                  </c:ext>
                </c:extLst>
              </c15:ser>
            </c15:filteredScatterSeries>
          </c:ext>
        </c:extLst>
      </c:scatterChart>
      <c:valAx>
        <c:axId val="1302410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x (mm)</a:t>
                </a:r>
                <a:endParaRPr lang="en-US" sz="1200" b="1" i="0" u="none" strike="noStrike" kern="1200" baseline="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47075642420807784"/>
              <c:y val="0.8323840769903762"/>
            </c:manualLayout>
          </c:layout>
          <c:overlay val="0"/>
          <c:spPr>
            <a:solidFill>
              <a:schemeClr val="bg1"/>
            </a:solidFill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79260464"/>
        <c:crosses val="autoZero"/>
        <c:crossBetween val="midCat"/>
      </c:valAx>
      <c:valAx>
        <c:axId val="1379260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l-GR" sz="1200" b="1" i="0" u="none" strike="noStrike" kern="1200" baseline="0">
                    <a:solidFill>
                      <a:sysClr val="windowText" lastClr="000000"/>
                    </a:solidFill>
                  </a:rPr>
                  <a:t>τ</a:t>
                </a:r>
                <a:r>
                  <a:rPr lang="en-US" sz="1200" b="1" i="0" u="none" strike="noStrike" kern="1200" baseline="-25000">
                    <a:solidFill>
                      <a:sysClr val="windowText" lastClr="000000"/>
                    </a:solidFill>
                  </a:rPr>
                  <a:t>x</a:t>
                </a:r>
                <a:r>
                  <a:rPr lang="et-EE" sz="1200" b="1" i="0" u="none" strike="noStrike" kern="1200" baseline="-25000">
                    <a:solidFill>
                      <a:sysClr val="windowText" lastClr="000000"/>
                    </a:solidFill>
                  </a:rPr>
                  <a:t>z</a:t>
                </a: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 </a:t>
                </a: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(</a:t>
                </a: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MPa</a:t>
                </a:r>
                <a:r>
                  <a:rPr lang="et-EE" sz="1200" b="1" i="0" u="none" strike="noStrike" kern="1200" baseline="0">
                    <a:solidFill>
                      <a:sysClr val="windowText" lastClr="000000"/>
                    </a:solidFill>
                  </a:rPr>
                  <a:t>)</a:t>
                </a:r>
                <a:endParaRPr lang="en-US" sz="1200" b="1" i="0" u="none" strike="noStrike" kern="1200" baseline="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7.7271289152814615E-2"/>
              <c:y val="0.34296223388743075"/>
            </c:manualLayout>
          </c:layout>
          <c:overlay val="0"/>
          <c:spPr>
            <a:solidFill>
              <a:schemeClr val="bg1"/>
            </a:solidFill>
          </c:sp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30241001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58603232356244106"/>
          <c:y val="0.46056977252843395"/>
          <c:w val="0.39740954304767007"/>
          <c:h val="0.44460119568387285"/>
        </c:manualLayout>
      </c:layout>
      <c:overlay val="0"/>
      <c:spPr>
        <a:solidFill>
          <a:sysClr val="window" lastClr="FFFFFF"/>
        </a:solidFill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t-EE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2.xml"/><Relationship Id="rId13" Type="http://schemas.openxmlformats.org/officeDocument/2006/relationships/chart" Target="../charts/chart37.xml"/><Relationship Id="rId18" Type="http://schemas.openxmlformats.org/officeDocument/2006/relationships/chart" Target="../charts/chart42.xml"/><Relationship Id="rId3" Type="http://schemas.openxmlformats.org/officeDocument/2006/relationships/chart" Target="../charts/chart27.xml"/><Relationship Id="rId7" Type="http://schemas.openxmlformats.org/officeDocument/2006/relationships/chart" Target="../charts/chart31.xml"/><Relationship Id="rId12" Type="http://schemas.openxmlformats.org/officeDocument/2006/relationships/chart" Target="../charts/chart36.xml"/><Relationship Id="rId17" Type="http://schemas.openxmlformats.org/officeDocument/2006/relationships/chart" Target="../charts/chart41.xml"/><Relationship Id="rId2" Type="http://schemas.openxmlformats.org/officeDocument/2006/relationships/chart" Target="../charts/chart26.xml"/><Relationship Id="rId16" Type="http://schemas.openxmlformats.org/officeDocument/2006/relationships/chart" Target="../charts/chart40.xml"/><Relationship Id="rId1" Type="http://schemas.openxmlformats.org/officeDocument/2006/relationships/chart" Target="../charts/chart25.xml"/><Relationship Id="rId6" Type="http://schemas.openxmlformats.org/officeDocument/2006/relationships/chart" Target="../charts/chart30.xml"/><Relationship Id="rId11" Type="http://schemas.openxmlformats.org/officeDocument/2006/relationships/chart" Target="../charts/chart35.xml"/><Relationship Id="rId5" Type="http://schemas.openxmlformats.org/officeDocument/2006/relationships/chart" Target="../charts/chart29.xml"/><Relationship Id="rId15" Type="http://schemas.openxmlformats.org/officeDocument/2006/relationships/chart" Target="../charts/chart39.xml"/><Relationship Id="rId10" Type="http://schemas.openxmlformats.org/officeDocument/2006/relationships/chart" Target="../charts/chart34.xml"/><Relationship Id="rId4" Type="http://schemas.openxmlformats.org/officeDocument/2006/relationships/chart" Target="../charts/chart28.xml"/><Relationship Id="rId9" Type="http://schemas.openxmlformats.org/officeDocument/2006/relationships/chart" Target="../charts/chart33.xml"/><Relationship Id="rId14" Type="http://schemas.openxmlformats.org/officeDocument/2006/relationships/chart" Target="../charts/chart38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5.xml"/><Relationship Id="rId1" Type="http://schemas.openxmlformats.org/officeDocument/2006/relationships/chart" Target="../charts/chart44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7.xml"/><Relationship Id="rId1" Type="http://schemas.openxmlformats.org/officeDocument/2006/relationships/chart" Target="../charts/chart46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8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0.xml"/><Relationship Id="rId1" Type="http://schemas.openxmlformats.org/officeDocument/2006/relationships/chart" Target="../charts/chart49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2.xml"/><Relationship Id="rId1" Type="http://schemas.openxmlformats.org/officeDocument/2006/relationships/chart" Target="../charts/chart5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44</xdr:col>
      <xdr:colOff>531275</xdr:colOff>
      <xdr:row>45</xdr:row>
      <xdr:rowOff>19500</xdr:rowOff>
    </xdr:from>
    <xdr:to>
      <xdr:col>47</xdr:col>
      <xdr:colOff>505557</xdr:colOff>
      <xdr:row>60</xdr:row>
      <xdr:rowOff>42000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72F04A7-4790-43C2-8CD9-57FE77FA54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41</xdr:col>
      <xdr:colOff>577129</xdr:colOff>
      <xdr:row>45</xdr:row>
      <xdr:rowOff>19500</xdr:rowOff>
    </xdr:from>
    <xdr:to>
      <xdr:col>44</xdr:col>
      <xdr:colOff>553641</xdr:colOff>
      <xdr:row>60</xdr:row>
      <xdr:rowOff>42000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5C9F439-CF62-4FF4-A47E-A0D65C9D64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39</xdr:col>
      <xdr:colOff>0</xdr:colOff>
      <xdr:row>45</xdr:row>
      <xdr:rowOff>19500</xdr:rowOff>
    </xdr:from>
    <xdr:to>
      <xdr:col>41</xdr:col>
      <xdr:colOff>583731</xdr:colOff>
      <xdr:row>60</xdr:row>
      <xdr:rowOff>42000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F3C8DF58-B55D-4C03-8E3B-1868464849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35</xdr:col>
      <xdr:colOff>272539</xdr:colOff>
      <xdr:row>45</xdr:row>
      <xdr:rowOff>19500</xdr:rowOff>
    </xdr:from>
    <xdr:to>
      <xdr:col>39</xdr:col>
      <xdr:colOff>0</xdr:colOff>
      <xdr:row>60</xdr:row>
      <xdr:rowOff>42000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E54A6BEF-BE5E-40B9-8EA9-A042D27EC0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0</xdr:colOff>
      <xdr:row>24</xdr:row>
      <xdr:rowOff>168000</xdr:rowOff>
    </xdr:from>
    <xdr:to>
      <xdr:col>41</xdr:col>
      <xdr:colOff>575357</xdr:colOff>
      <xdr:row>40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B4D0006-521F-4380-AB9B-0B52070AFA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35</xdr:col>
      <xdr:colOff>286564</xdr:colOff>
      <xdr:row>24</xdr:row>
      <xdr:rowOff>168000</xdr:rowOff>
    </xdr:from>
    <xdr:to>
      <xdr:col>39</xdr:col>
      <xdr:colOff>0</xdr:colOff>
      <xdr:row>40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D99FC187-7C9B-492A-8AD7-649BF3C1BB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44</xdr:col>
      <xdr:colOff>527887</xdr:colOff>
      <xdr:row>24</xdr:row>
      <xdr:rowOff>159717</xdr:rowOff>
    </xdr:from>
    <xdr:to>
      <xdr:col>47</xdr:col>
      <xdr:colOff>493644</xdr:colOff>
      <xdr:row>39</xdr:row>
      <xdr:rowOff>182217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F190AC5E-31F7-436F-9D1A-14BA66D7C6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42</xdr:col>
      <xdr:colOff>0</xdr:colOff>
      <xdr:row>24</xdr:row>
      <xdr:rowOff>158475</xdr:rowOff>
    </xdr:from>
    <xdr:to>
      <xdr:col>44</xdr:col>
      <xdr:colOff>578670</xdr:colOff>
      <xdr:row>39</xdr:row>
      <xdr:rowOff>180975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BD091C10-EDC0-46CB-989D-6921C28EAC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44</xdr:col>
      <xdr:colOff>282465</xdr:colOff>
      <xdr:row>44</xdr:row>
      <xdr:rowOff>168000</xdr:rowOff>
    </xdr:from>
    <xdr:to>
      <xdr:col>47</xdr:col>
      <xdr:colOff>253665</xdr:colOff>
      <xdr:row>60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A719EE8-DEFE-49D2-B665-73984F36B5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40</xdr:col>
      <xdr:colOff>571500</xdr:colOff>
      <xdr:row>44</xdr:row>
      <xdr:rowOff>168000</xdr:rowOff>
    </xdr:from>
    <xdr:to>
      <xdr:col>44</xdr:col>
      <xdr:colOff>291787</xdr:colOff>
      <xdr:row>60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462A1BF-D573-440B-ABFF-86B4FB8173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38</xdr:col>
      <xdr:colOff>0</xdr:colOff>
      <xdr:row>44</xdr:row>
      <xdr:rowOff>168000</xdr:rowOff>
    </xdr:from>
    <xdr:to>
      <xdr:col>40</xdr:col>
      <xdr:colOff>580800</xdr:colOff>
      <xdr:row>60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965AB928-5A6F-472C-997D-40B8047FB7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34</xdr:col>
      <xdr:colOff>278400</xdr:colOff>
      <xdr:row>44</xdr:row>
      <xdr:rowOff>168000</xdr:rowOff>
    </xdr:from>
    <xdr:to>
      <xdr:col>38</xdr:col>
      <xdr:colOff>0</xdr:colOff>
      <xdr:row>60</xdr:row>
      <xdr:rowOff>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FC31D7BF-DC2A-4C7A-9B70-63257E4311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78</xdr:col>
      <xdr:colOff>41189</xdr:colOff>
      <xdr:row>4</xdr:row>
      <xdr:rowOff>28299</xdr:rowOff>
    </xdr:from>
    <xdr:to>
      <xdr:col>81</xdr:col>
      <xdr:colOff>16786</xdr:colOff>
      <xdr:row>19</xdr:row>
      <xdr:rowOff>35278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D06F2B65-B559-4779-84A8-DDCDEB09B9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75</xdr:col>
      <xdr:colOff>63147</xdr:colOff>
      <xdr:row>4</xdr:row>
      <xdr:rowOff>28299</xdr:rowOff>
    </xdr:from>
    <xdr:to>
      <xdr:col>78</xdr:col>
      <xdr:colOff>38743</xdr:colOff>
      <xdr:row>19</xdr:row>
      <xdr:rowOff>35278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D6ABE1A7-1B8E-4D48-96DC-A52F46FA0C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72</xdr:col>
      <xdr:colOff>137173</xdr:colOff>
      <xdr:row>4</xdr:row>
      <xdr:rowOff>28299</xdr:rowOff>
    </xdr:from>
    <xdr:to>
      <xdr:col>75</xdr:col>
      <xdr:colOff>108372</xdr:colOff>
      <xdr:row>19</xdr:row>
      <xdr:rowOff>35278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1B4E2C0B-209F-4AF2-96F2-0239B58CC9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68</xdr:col>
      <xdr:colOff>423333</xdr:colOff>
      <xdr:row>4</xdr:row>
      <xdr:rowOff>28299</xdr:rowOff>
    </xdr:from>
    <xdr:to>
      <xdr:col>72</xdr:col>
      <xdr:colOff>137173</xdr:colOff>
      <xdr:row>19</xdr:row>
      <xdr:rowOff>35278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EBA16022-F238-4AEA-B0B2-6B0DBFCDAC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72</xdr:col>
      <xdr:colOff>96661</xdr:colOff>
      <xdr:row>21</xdr:row>
      <xdr:rowOff>26888</xdr:rowOff>
    </xdr:from>
    <xdr:to>
      <xdr:col>75</xdr:col>
      <xdr:colOff>67860</xdr:colOff>
      <xdr:row>36</xdr:row>
      <xdr:rowOff>52916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94D41001-4D52-4D2A-A8B9-03FDDAD69D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68</xdr:col>
      <xdr:colOff>401872</xdr:colOff>
      <xdr:row>21</xdr:row>
      <xdr:rowOff>26888</xdr:rowOff>
    </xdr:from>
    <xdr:to>
      <xdr:col>72</xdr:col>
      <xdr:colOff>123472</xdr:colOff>
      <xdr:row>36</xdr:row>
      <xdr:rowOff>52916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375318B3-7131-45C1-B317-4BB7E35C88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78</xdr:col>
      <xdr:colOff>10936</xdr:colOff>
      <xdr:row>21</xdr:row>
      <xdr:rowOff>26888</xdr:rowOff>
    </xdr:from>
    <xdr:to>
      <xdr:col>80</xdr:col>
      <xdr:colOff>599497</xdr:colOff>
      <xdr:row>36</xdr:row>
      <xdr:rowOff>52916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F5FA9A5B-DE0B-4392-9E13-FF32599EE1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75</xdr:col>
      <xdr:colOff>58560</xdr:colOff>
      <xdr:row>21</xdr:row>
      <xdr:rowOff>26888</xdr:rowOff>
    </xdr:from>
    <xdr:to>
      <xdr:col>78</xdr:col>
      <xdr:colOff>29761</xdr:colOff>
      <xdr:row>36</xdr:row>
      <xdr:rowOff>52916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27EF0B69-6A16-431D-A4C1-2371750699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74</xdr:col>
      <xdr:colOff>0</xdr:colOff>
      <xdr:row>77</xdr:row>
      <xdr:rowOff>168000</xdr:rowOff>
    </xdr:from>
    <xdr:to>
      <xdr:col>78</xdr:col>
      <xdr:colOff>436345</xdr:colOff>
      <xdr:row>92</xdr:row>
      <xdr:rowOff>190500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5C227771-3BEB-45E5-BFA2-4ACAF98ADD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69</xdr:col>
      <xdr:colOff>174569</xdr:colOff>
      <xdr:row>77</xdr:row>
      <xdr:rowOff>168000</xdr:rowOff>
    </xdr:from>
    <xdr:to>
      <xdr:col>74</xdr:col>
      <xdr:colOff>0</xdr:colOff>
      <xdr:row>92</xdr:row>
      <xdr:rowOff>190500</xdr:rowOff>
    </xdr:to>
    <xdr:graphicFrame macro="">
      <xdr:nvGraphicFramePr>
        <xdr:cNvPr id="26" name="Chart 25">
          <a:extLst>
            <a:ext uri="{FF2B5EF4-FFF2-40B4-BE49-F238E27FC236}">
              <a16:creationId xmlns:a16="http://schemas.microsoft.com/office/drawing/2014/main" id="{3440DFC9-79A9-4399-902D-EB9EBA391B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238125</xdr:colOff>
      <xdr:row>13</xdr:row>
      <xdr:rowOff>109536</xdr:rowOff>
    </xdr:from>
    <xdr:to>
      <xdr:col>18</xdr:col>
      <xdr:colOff>180525</xdr:colOff>
      <xdr:row>32</xdr:row>
      <xdr:rowOff>90036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23434CB-7937-EF31-F194-8D3B78D9DE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200586</xdr:colOff>
      <xdr:row>13</xdr:row>
      <xdr:rowOff>137272</xdr:rowOff>
    </xdr:from>
    <xdr:to>
      <xdr:col>24</xdr:col>
      <xdr:colOff>142986</xdr:colOff>
      <xdr:row>32</xdr:row>
      <xdr:rowOff>117772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E8FAE9C-96DB-4125-827B-C416FCC363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25</xdr:col>
      <xdr:colOff>0</xdr:colOff>
      <xdr:row>22</xdr:row>
      <xdr:rowOff>0</xdr:rowOff>
    </xdr:from>
    <xdr:to>
      <xdr:col>28</xdr:col>
      <xdr:colOff>52973</xdr:colOff>
      <xdr:row>27</xdr:row>
      <xdr:rowOff>37976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5D22AA7-F22C-C081-D858-D4927F4CC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272845" y="4191000"/>
          <a:ext cx="1885714" cy="99047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90</xdr:col>
      <xdr:colOff>561975</xdr:colOff>
      <xdr:row>138</xdr:row>
      <xdr:rowOff>0</xdr:rowOff>
    </xdr:from>
    <xdr:to>
      <xdr:col>95</xdr:col>
      <xdr:colOff>737458</xdr:colOff>
      <xdr:row>156</xdr:row>
      <xdr:rowOff>171000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EEDF479-A8C8-4608-8219-D86059C06C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91</xdr:col>
      <xdr:colOff>0</xdr:colOff>
      <xdr:row>158</xdr:row>
      <xdr:rowOff>0</xdr:rowOff>
    </xdr:from>
    <xdr:to>
      <xdr:col>96</xdr:col>
      <xdr:colOff>9475</xdr:colOff>
      <xdr:row>176</xdr:row>
      <xdr:rowOff>171000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3E53913B-1836-443A-8430-13B3D2E346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91</xdr:col>
      <xdr:colOff>0</xdr:colOff>
      <xdr:row>200</xdr:row>
      <xdr:rowOff>0</xdr:rowOff>
    </xdr:from>
    <xdr:to>
      <xdr:col>96</xdr:col>
      <xdr:colOff>184855</xdr:colOff>
      <xdr:row>218</xdr:row>
      <xdr:rowOff>171000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EA1E6A51-D9DD-485A-81B9-1582E9FFCB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91</xdr:col>
      <xdr:colOff>0</xdr:colOff>
      <xdr:row>180</xdr:row>
      <xdr:rowOff>19500</xdr:rowOff>
    </xdr:from>
    <xdr:to>
      <xdr:col>96</xdr:col>
      <xdr:colOff>184855</xdr:colOff>
      <xdr:row>199</xdr:row>
      <xdr:rowOff>0</xdr:rowOff>
    </xdr:to>
    <xdr:graphicFrame macro="">
      <xdr:nvGraphicFramePr>
        <xdr:cNvPr id="27" name="Chart 26">
          <a:extLst>
            <a:ext uri="{FF2B5EF4-FFF2-40B4-BE49-F238E27FC236}">
              <a16:creationId xmlns:a16="http://schemas.microsoft.com/office/drawing/2014/main" id="{0D053EEF-EF71-4252-B6EE-03417F7D7C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96</xdr:col>
      <xdr:colOff>505400</xdr:colOff>
      <xdr:row>76</xdr:row>
      <xdr:rowOff>65690</xdr:rowOff>
    </xdr:from>
    <xdr:to>
      <xdr:col>99</xdr:col>
      <xdr:colOff>459828</xdr:colOff>
      <xdr:row>91</xdr:row>
      <xdr:rowOff>88190</xdr:rowOff>
    </xdr:to>
    <xdr:graphicFrame macro="">
      <xdr:nvGraphicFramePr>
        <xdr:cNvPr id="28" name="Chart 27">
          <a:extLst>
            <a:ext uri="{FF2B5EF4-FFF2-40B4-BE49-F238E27FC236}">
              <a16:creationId xmlns:a16="http://schemas.microsoft.com/office/drawing/2014/main" id="{45E3D95B-FDD2-4B00-92A4-DD6CABFCAB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102</xdr:col>
      <xdr:colOff>636576</xdr:colOff>
      <xdr:row>76</xdr:row>
      <xdr:rowOff>65690</xdr:rowOff>
    </xdr:from>
    <xdr:to>
      <xdr:col>105</xdr:col>
      <xdr:colOff>597409</xdr:colOff>
      <xdr:row>91</xdr:row>
      <xdr:rowOff>88190</xdr:rowOff>
    </xdr:to>
    <xdr:graphicFrame macro="">
      <xdr:nvGraphicFramePr>
        <xdr:cNvPr id="29" name="Chart 28">
          <a:extLst>
            <a:ext uri="{FF2B5EF4-FFF2-40B4-BE49-F238E27FC236}">
              <a16:creationId xmlns:a16="http://schemas.microsoft.com/office/drawing/2014/main" id="{5888C600-6A10-4945-BE54-E766FF4E22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102</xdr:col>
      <xdr:colOff>631607</xdr:colOff>
      <xdr:row>60</xdr:row>
      <xdr:rowOff>36621</xdr:rowOff>
    </xdr:from>
    <xdr:to>
      <xdr:col>105</xdr:col>
      <xdr:colOff>592440</xdr:colOff>
      <xdr:row>75</xdr:row>
      <xdr:rowOff>65690</xdr:rowOff>
    </xdr:to>
    <xdr:graphicFrame macro="">
      <xdr:nvGraphicFramePr>
        <xdr:cNvPr id="30" name="Chart 29">
          <a:extLst>
            <a:ext uri="{FF2B5EF4-FFF2-40B4-BE49-F238E27FC236}">
              <a16:creationId xmlns:a16="http://schemas.microsoft.com/office/drawing/2014/main" id="{2EDA2C44-2378-414B-A4CD-D5EE79569D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96</xdr:col>
      <xdr:colOff>511558</xdr:colOff>
      <xdr:row>60</xdr:row>
      <xdr:rowOff>36621</xdr:rowOff>
    </xdr:from>
    <xdr:to>
      <xdr:col>99</xdr:col>
      <xdr:colOff>464795</xdr:colOff>
      <xdr:row>75</xdr:row>
      <xdr:rowOff>65690</xdr:rowOff>
    </xdr:to>
    <xdr:graphicFrame macro="">
      <xdr:nvGraphicFramePr>
        <xdr:cNvPr id="31" name="Chart 30">
          <a:extLst>
            <a:ext uri="{FF2B5EF4-FFF2-40B4-BE49-F238E27FC236}">
              <a16:creationId xmlns:a16="http://schemas.microsoft.com/office/drawing/2014/main" id="{734949B4-DB95-465B-8A65-B1B98930FF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96</xdr:col>
      <xdr:colOff>508972</xdr:colOff>
      <xdr:row>42</xdr:row>
      <xdr:rowOff>36621</xdr:rowOff>
    </xdr:from>
    <xdr:to>
      <xdr:col>99</xdr:col>
      <xdr:colOff>459828</xdr:colOff>
      <xdr:row>57</xdr:row>
      <xdr:rowOff>65689</xdr:rowOff>
    </xdr:to>
    <xdr:graphicFrame macro="">
      <xdr:nvGraphicFramePr>
        <xdr:cNvPr id="32" name="Chart 31">
          <a:extLst>
            <a:ext uri="{FF2B5EF4-FFF2-40B4-BE49-F238E27FC236}">
              <a16:creationId xmlns:a16="http://schemas.microsoft.com/office/drawing/2014/main" id="{1CAAE109-6C9D-4772-8F6D-AE83BB47C7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102</xdr:col>
      <xdr:colOff>630622</xdr:colOff>
      <xdr:row>42</xdr:row>
      <xdr:rowOff>36621</xdr:rowOff>
    </xdr:from>
    <xdr:to>
      <xdr:col>105</xdr:col>
      <xdr:colOff>598249</xdr:colOff>
      <xdr:row>57</xdr:row>
      <xdr:rowOff>59120</xdr:rowOff>
    </xdr:to>
    <xdr:graphicFrame macro="">
      <xdr:nvGraphicFramePr>
        <xdr:cNvPr id="33" name="Chart 32">
          <a:extLst>
            <a:ext uri="{FF2B5EF4-FFF2-40B4-BE49-F238E27FC236}">
              <a16:creationId xmlns:a16="http://schemas.microsoft.com/office/drawing/2014/main" id="{851C4CF2-59EB-4A2C-97FC-E13A50DF59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105</xdr:col>
      <xdr:colOff>597019</xdr:colOff>
      <xdr:row>76</xdr:row>
      <xdr:rowOff>65690</xdr:rowOff>
    </xdr:from>
    <xdr:to>
      <xdr:col>108</xdr:col>
      <xdr:colOff>614221</xdr:colOff>
      <xdr:row>91</xdr:row>
      <xdr:rowOff>88190</xdr:rowOff>
    </xdr:to>
    <xdr:graphicFrame macro="">
      <xdr:nvGraphicFramePr>
        <xdr:cNvPr id="34" name="Chart 33">
          <a:extLst>
            <a:ext uri="{FF2B5EF4-FFF2-40B4-BE49-F238E27FC236}">
              <a16:creationId xmlns:a16="http://schemas.microsoft.com/office/drawing/2014/main" id="{F6BAC930-B762-42AD-9290-ED3F0040E5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99</xdr:col>
      <xdr:colOff>459828</xdr:colOff>
      <xdr:row>76</xdr:row>
      <xdr:rowOff>65690</xdr:rowOff>
    </xdr:from>
    <xdr:to>
      <xdr:col>102</xdr:col>
      <xdr:colOff>635591</xdr:colOff>
      <xdr:row>91</xdr:row>
      <xdr:rowOff>88190</xdr:rowOff>
    </xdr:to>
    <xdr:graphicFrame macro="">
      <xdr:nvGraphicFramePr>
        <xdr:cNvPr id="35" name="Chart 34">
          <a:extLst>
            <a:ext uri="{FF2B5EF4-FFF2-40B4-BE49-F238E27FC236}">
              <a16:creationId xmlns:a16="http://schemas.microsoft.com/office/drawing/2014/main" id="{C19E1966-6341-47B1-BB78-A80584AC60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105</xdr:col>
      <xdr:colOff>591043</xdr:colOff>
      <xdr:row>60</xdr:row>
      <xdr:rowOff>36621</xdr:rowOff>
    </xdr:from>
    <xdr:to>
      <xdr:col>108</xdr:col>
      <xdr:colOff>608246</xdr:colOff>
      <xdr:row>75</xdr:row>
      <xdr:rowOff>65690</xdr:rowOff>
    </xdr:to>
    <xdr:graphicFrame macro="">
      <xdr:nvGraphicFramePr>
        <xdr:cNvPr id="36" name="Chart 35">
          <a:extLst>
            <a:ext uri="{FF2B5EF4-FFF2-40B4-BE49-F238E27FC236}">
              <a16:creationId xmlns:a16="http://schemas.microsoft.com/office/drawing/2014/main" id="{A9EF549D-7502-48EE-9EFF-64CFC7FD1D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99</xdr:col>
      <xdr:colOff>459828</xdr:colOff>
      <xdr:row>60</xdr:row>
      <xdr:rowOff>36621</xdr:rowOff>
    </xdr:from>
    <xdr:to>
      <xdr:col>102</xdr:col>
      <xdr:colOff>635591</xdr:colOff>
      <xdr:row>75</xdr:row>
      <xdr:rowOff>65690</xdr:rowOff>
    </xdr:to>
    <xdr:graphicFrame macro="">
      <xdr:nvGraphicFramePr>
        <xdr:cNvPr id="37" name="Chart 36">
          <a:extLst>
            <a:ext uri="{FF2B5EF4-FFF2-40B4-BE49-F238E27FC236}">
              <a16:creationId xmlns:a16="http://schemas.microsoft.com/office/drawing/2014/main" id="{3773DF39-3070-4630-88A0-8AEA5114C7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99</xdr:col>
      <xdr:colOff>459828</xdr:colOff>
      <xdr:row>42</xdr:row>
      <xdr:rowOff>36621</xdr:rowOff>
    </xdr:from>
    <xdr:to>
      <xdr:col>102</xdr:col>
      <xdr:colOff>636507</xdr:colOff>
      <xdr:row>57</xdr:row>
      <xdr:rowOff>65689</xdr:rowOff>
    </xdr:to>
    <xdr:graphicFrame macro="">
      <xdr:nvGraphicFramePr>
        <xdr:cNvPr id="38" name="Chart 37">
          <a:extLst>
            <a:ext uri="{FF2B5EF4-FFF2-40B4-BE49-F238E27FC236}">
              <a16:creationId xmlns:a16="http://schemas.microsoft.com/office/drawing/2014/main" id="{626CBDEA-B7E4-46BC-B9C1-646334D979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105</xdr:col>
      <xdr:colOff>582575</xdr:colOff>
      <xdr:row>42</xdr:row>
      <xdr:rowOff>36621</xdr:rowOff>
    </xdr:from>
    <xdr:to>
      <xdr:col>108</xdr:col>
      <xdr:colOff>588892</xdr:colOff>
      <xdr:row>57</xdr:row>
      <xdr:rowOff>59120</xdr:rowOff>
    </xdr:to>
    <xdr:graphicFrame macro="">
      <xdr:nvGraphicFramePr>
        <xdr:cNvPr id="39" name="Chart 38">
          <a:extLst>
            <a:ext uri="{FF2B5EF4-FFF2-40B4-BE49-F238E27FC236}">
              <a16:creationId xmlns:a16="http://schemas.microsoft.com/office/drawing/2014/main" id="{EFBB1C69-F00B-446B-BB07-4A337776C5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97</xdr:col>
      <xdr:colOff>19706</xdr:colOff>
      <xdr:row>99</xdr:row>
      <xdr:rowOff>65690</xdr:rowOff>
    </xdr:from>
    <xdr:to>
      <xdr:col>101</xdr:col>
      <xdr:colOff>304964</xdr:colOff>
      <xdr:row>114</xdr:row>
      <xdr:rowOff>88189</xdr:rowOff>
    </xdr:to>
    <xdr:graphicFrame macro="">
      <xdr:nvGraphicFramePr>
        <xdr:cNvPr id="43" name="Chart 42">
          <a:extLst>
            <a:ext uri="{FF2B5EF4-FFF2-40B4-BE49-F238E27FC236}">
              <a16:creationId xmlns:a16="http://schemas.microsoft.com/office/drawing/2014/main" id="{0569D2C0-B7DB-4A89-A53F-F07AF26589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102</xdr:col>
      <xdr:colOff>279672</xdr:colOff>
      <xdr:row>97</xdr:row>
      <xdr:rowOff>65690</xdr:rowOff>
    </xdr:from>
    <xdr:to>
      <xdr:col>106</xdr:col>
      <xdr:colOff>177361</xdr:colOff>
      <xdr:row>112</xdr:row>
      <xdr:rowOff>88189</xdr:rowOff>
    </xdr:to>
    <xdr:graphicFrame macro="">
      <xdr:nvGraphicFramePr>
        <xdr:cNvPr id="44" name="Chart 43">
          <a:extLst>
            <a:ext uri="{FF2B5EF4-FFF2-40B4-BE49-F238E27FC236}">
              <a16:creationId xmlns:a16="http://schemas.microsoft.com/office/drawing/2014/main" id="{A8215E5D-D7E2-4E90-B001-0C2AB60BA4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296340</xdr:colOff>
      <xdr:row>7</xdr:row>
      <xdr:rowOff>74434</xdr:rowOff>
    </xdr:from>
    <xdr:to>
      <xdr:col>24</xdr:col>
      <xdr:colOff>339944</xdr:colOff>
      <xdr:row>22</xdr:row>
      <xdr:rowOff>96934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12BA4FD-2219-41FE-927F-9BDEFA6AA8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338840</xdr:colOff>
      <xdr:row>1</xdr:row>
      <xdr:rowOff>1030283</xdr:rowOff>
    </xdr:from>
    <xdr:to>
      <xdr:col>30</xdr:col>
      <xdr:colOff>368448</xdr:colOff>
      <xdr:row>16</xdr:row>
      <xdr:rowOff>174826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B8E4F3B-188F-416A-8749-5A04E2FC1B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466092</xdr:colOff>
      <xdr:row>24</xdr:row>
      <xdr:rowOff>111749</xdr:rowOff>
    </xdr:from>
    <xdr:to>
      <xdr:col>30</xdr:col>
      <xdr:colOff>495700</xdr:colOff>
      <xdr:row>39</xdr:row>
      <xdr:rowOff>134249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77ECB76-9852-46F6-8DEE-ABD29BE6FE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75766</xdr:colOff>
      <xdr:row>4</xdr:row>
      <xdr:rowOff>182273</xdr:rowOff>
    </xdr:from>
    <xdr:to>
      <xdr:col>31</xdr:col>
      <xdr:colOff>377103</xdr:colOff>
      <xdr:row>19</xdr:row>
      <xdr:rowOff>67973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29935EE-A47A-4CB2-A9B2-E1E8D17AC0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353291</xdr:colOff>
      <xdr:row>22</xdr:row>
      <xdr:rowOff>187036</xdr:rowOff>
    </xdr:from>
    <xdr:to>
      <xdr:col>32</xdr:col>
      <xdr:colOff>51954</xdr:colOff>
      <xdr:row>37</xdr:row>
      <xdr:rowOff>72736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9DD0C61-A7CA-47D9-853B-82DD7C7A81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543990</xdr:colOff>
      <xdr:row>12</xdr:row>
      <xdr:rowOff>7759</xdr:rowOff>
    </xdr:from>
    <xdr:to>
      <xdr:col>26</xdr:col>
      <xdr:colOff>239190</xdr:colOff>
      <xdr:row>26</xdr:row>
      <xdr:rowOff>83959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CAC1516-4248-4021-A38C-3B085CAB5E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338840</xdr:colOff>
      <xdr:row>1</xdr:row>
      <xdr:rowOff>1030283</xdr:rowOff>
    </xdr:from>
    <xdr:to>
      <xdr:col>32</xdr:col>
      <xdr:colOff>311865</xdr:colOff>
      <xdr:row>19</xdr:row>
      <xdr:rowOff>163513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F0E7B90-87BA-40D6-AE14-BA00A9B505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466092</xdr:colOff>
      <xdr:row>24</xdr:row>
      <xdr:rowOff>111749</xdr:rowOff>
    </xdr:from>
    <xdr:to>
      <xdr:col>32</xdr:col>
      <xdr:colOff>311865</xdr:colOff>
      <xdr:row>40</xdr:row>
      <xdr:rowOff>160608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62CC5B9-56B2-4282-A279-36F674FA1F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75766</xdr:colOff>
      <xdr:row>4</xdr:row>
      <xdr:rowOff>182273</xdr:rowOff>
    </xdr:from>
    <xdr:to>
      <xdr:col>31</xdr:col>
      <xdr:colOff>377103</xdr:colOff>
      <xdr:row>19</xdr:row>
      <xdr:rowOff>67973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3CFDDFA-44EC-4D0F-9E16-602B39EB44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353291</xdr:colOff>
      <xdr:row>22</xdr:row>
      <xdr:rowOff>187036</xdr:rowOff>
    </xdr:from>
    <xdr:to>
      <xdr:col>32</xdr:col>
      <xdr:colOff>51954</xdr:colOff>
      <xdr:row>37</xdr:row>
      <xdr:rowOff>72736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FF5A199-FFD5-4DE4-95D1-D8B38D4650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77BA9-BA97-41E6-98C3-B028A4D03999}">
  <dimension ref="A2:AF180"/>
  <sheetViews>
    <sheetView zoomScale="45" zoomScaleNormal="115" workbookViewId="0">
      <selection activeCell="AI54" sqref="AI54"/>
    </sheetView>
  </sheetViews>
  <sheetFormatPr defaultRowHeight="15" x14ac:dyDescent="0.25"/>
  <cols>
    <col min="1" max="1" width="9.28515625" bestFit="1" customWidth="1"/>
    <col min="2" max="2" width="14.85546875" customWidth="1"/>
    <col min="3" max="11" width="9.28515625" bestFit="1" customWidth="1"/>
    <col min="12" max="12" width="10.5703125" bestFit="1" customWidth="1"/>
    <col min="13" max="13" width="11.28515625" bestFit="1" customWidth="1"/>
    <col min="14" max="14" width="9.28515625" bestFit="1" customWidth="1"/>
    <col min="15" max="16" width="10.5703125" bestFit="1" customWidth="1"/>
    <col min="17" max="26" width="9.28515625" bestFit="1" customWidth="1"/>
    <col min="27" max="27" width="9.42578125" bestFit="1" customWidth="1"/>
    <col min="28" max="28" width="10.5703125" bestFit="1" customWidth="1"/>
    <col min="29" max="29" width="10.7109375" bestFit="1" customWidth="1"/>
    <col min="30" max="30" width="9.42578125" bestFit="1" customWidth="1"/>
    <col min="31" max="31" width="10.7109375" bestFit="1" customWidth="1"/>
    <col min="32" max="32" width="10.85546875" bestFit="1" customWidth="1"/>
    <col min="34" max="34" width="9.7109375" customWidth="1"/>
  </cols>
  <sheetData>
    <row r="2" spans="1:32" x14ac:dyDescent="0.25">
      <c r="B2" t="s">
        <v>26</v>
      </c>
      <c r="C2" t="s">
        <v>24</v>
      </c>
      <c r="R2" t="s">
        <v>27</v>
      </c>
    </row>
    <row r="3" spans="1:32" x14ac:dyDescent="0.25">
      <c r="C3" t="s">
        <v>9</v>
      </c>
      <c r="D3" t="s">
        <v>10</v>
      </c>
      <c r="F3" t="s">
        <v>22</v>
      </c>
      <c r="G3" t="s">
        <v>10</v>
      </c>
      <c r="I3" t="s">
        <v>22</v>
      </c>
      <c r="J3" t="s">
        <v>10</v>
      </c>
      <c r="K3" t="s">
        <v>7</v>
      </c>
      <c r="L3" s="3" t="s">
        <v>5</v>
      </c>
      <c r="M3" s="3" t="s">
        <v>4</v>
      </c>
      <c r="N3" t="s">
        <v>6</v>
      </c>
      <c r="O3" s="3" t="s">
        <v>5</v>
      </c>
      <c r="P3" s="3" t="s">
        <v>4</v>
      </c>
      <c r="S3" t="s">
        <v>9</v>
      </c>
      <c r="T3" t="s">
        <v>10</v>
      </c>
      <c r="AA3" t="s">
        <v>8</v>
      </c>
      <c r="AB3" s="3" t="s">
        <v>5</v>
      </c>
      <c r="AC3" s="3" t="s">
        <v>4</v>
      </c>
      <c r="AD3" t="s">
        <v>6</v>
      </c>
      <c r="AE3" s="3" t="s">
        <v>5</v>
      </c>
      <c r="AF3" s="3" t="s">
        <v>4</v>
      </c>
    </row>
    <row r="4" spans="1:32" ht="42" x14ac:dyDescent="0.25">
      <c r="B4" s="1" t="s">
        <v>33</v>
      </c>
      <c r="C4" s="3" t="s">
        <v>34</v>
      </c>
      <c r="D4" s="3" t="s">
        <v>34</v>
      </c>
      <c r="E4" s="1" t="s">
        <v>33</v>
      </c>
      <c r="F4" s="3" t="s">
        <v>35</v>
      </c>
      <c r="G4" s="3" t="s">
        <v>35</v>
      </c>
      <c r="H4" s="1" t="s">
        <v>33</v>
      </c>
      <c r="I4" s="3" t="s">
        <v>36</v>
      </c>
      <c r="J4" s="3" t="s">
        <v>36</v>
      </c>
      <c r="K4" s="3" t="s">
        <v>23</v>
      </c>
      <c r="L4" s="3" t="s">
        <v>37</v>
      </c>
      <c r="M4" s="3" t="s">
        <v>37</v>
      </c>
      <c r="N4" s="3" t="s">
        <v>23</v>
      </c>
      <c r="O4" s="3" t="s">
        <v>38</v>
      </c>
      <c r="P4" s="3" t="s">
        <v>38</v>
      </c>
      <c r="R4" s="1" t="s">
        <v>33</v>
      </c>
      <c r="S4" s="3" t="s">
        <v>39</v>
      </c>
      <c r="T4" s="3" t="s">
        <v>39</v>
      </c>
      <c r="U4" s="1" t="s">
        <v>33</v>
      </c>
      <c r="V4" s="3" t="s">
        <v>40</v>
      </c>
      <c r="W4" s="3" t="s">
        <v>40</v>
      </c>
      <c r="X4" s="1" t="s">
        <v>33</v>
      </c>
      <c r="Y4" s="3" t="s">
        <v>41</v>
      </c>
      <c r="Z4" s="3" t="s">
        <v>41</v>
      </c>
      <c r="AA4" s="3" t="s">
        <v>23</v>
      </c>
      <c r="AB4" s="3" t="s">
        <v>32</v>
      </c>
      <c r="AC4" s="3" t="s">
        <v>32</v>
      </c>
      <c r="AD4" s="3" t="s">
        <v>23</v>
      </c>
      <c r="AE4" s="3" t="s">
        <v>42</v>
      </c>
      <c r="AF4" s="3" t="s">
        <v>42</v>
      </c>
    </row>
    <row r="5" spans="1:32" x14ac:dyDescent="0.25">
      <c r="B5" s="1"/>
      <c r="C5" s="3"/>
      <c r="D5" s="3"/>
      <c r="E5" s="1"/>
      <c r="F5" s="3"/>
      <c r="G5" s="3"/>
      <c r="H5" s="1"/>
      <c r="I5" s="3"/>
      <c r="J5" s="3"/>
      <c r="K5" s="3"/>
      <c r="L5" s="3"/>
      <c r="M5" s="3"/>
      <c r="N5" s="3"/>
      <c r="O5" s="3"/>
      <c r="P5" s="3"/>
      <c r="R5" s="1"/>
      <c r="S5" s="3"/>
      <c r="T5" s="3"/>
      <c r="U5" s="1"/>
      <c r="V5" s="3"/>
      <c r="W5" s="3"/>
      <c r="X5" s="1"/>
      <c r="Y5" s="3"/>
      <c r="Z5" s="3"/>
      <c r="AA5" s="3"/>
      <c r="AB5" s="3"/>
      <c r="AC5" s="3"/>
      <c r="AD5" s="3"/>
      <c r="AE5" s="3"/>
      <c r="AF5" s="3"/>
    </row>
    <row r="6" spans="1:32" ht="15" customHeight="1" x14ac:dyDescent="0.25">
      <c r="A6">
        <f>-D6</f>
        <v>-3.9781260000000001</v>
      </c>
      <c r="B6" s="2">
        <v>200</v>
      </c>
      <c r="C6" s="2">
        <v>67.948229999999995</v>
      </c>
      <c r="D6" s="2">
        <v>3.9781260000000001</v>
      </c>
      <c r="E6" s="2">
        <v>0</v>
      </c>
      <c r="F6" s="2">
        <v>68.296710000000004</v>
      </c>
      <c r="G6" s="2">
        <v>3.9781260000000001</v>
      </c>
      <c r="H6" s="2">
        <v>0</v>
      </c>
      <c r="I6" s="2">
        <v>67.410380000000004</v>
      </c>
      <c r="J6" s="2">
        <v>3.9962679999999997</v>
      </c>
      <c r="K6" s="4">
        <v>0</v>
      </c>
      <c r="L6" s="4">
        <v>5.6705806745600196</v>
      </c>
      <c r="M6" s="4">
        <v>67.701072115384804</v>
      </c>
      <c r="N6" s="4">
        <v>0</v>
      </c>
      <c r="O6" s="4">
        <v>4.49756481600041</v>
      </c>
      <c r="P6" s="4">
        <v>68.421310096153505</v>
      </c>
      <c r="R6" s="2">
        <v>200</v>
      </c>
      <c r="S6" s="2">
        <v>64.215050000000005</v>
      </c>
      <c r="T6" s="2">
        <v>-3.9003380000000001</v>
      </c>
      <c r="U6" s="2">
        <v>0</v>
      </c>
      <c r="V6" s="2">
        <v>63.724594999999994</v>
      </c>
      <c r="W6" s="2">
        <v>-3.7744450000000001</v>
      </c>
      <c r="X6" s="2">
        <v>0</v>
      </c>
      <c r="Y6" s="2">
        <v>62.916264999999996</v>
      </c>
      <c r="Z6" s="2">
        <v>-3.4891730000000001</v>
      </c>
      <c r="AA6" s="4">
        <v>0</v>
      </c>
      <c r="AB6" s="4">
        <v>-1.58138275328</v>
      </c>
      <c r="AC6" s="4">
        <v>63.052771394230398</v>
      </c>
      <c r="AD6" s="4">
        <v>0</v>
      </c>
      <c r="AE6" s="4">
        <v>-3.2101255654397498</v>
      </c>
      <c r="AF6" s="4">
        <v>63.804591346153899</v>
      </c>
    </row>
    <row r="7" spans="1:32" ht="15" customHeight="1" x14ac:dyDescent="0.25">
      <c r="A7">
        <f t="shared" ref="A7:A46" si="0">-D7</f>
        <v>-5.6022109999999996</v>
      </c>
      <c r="B7" s="2">
        <v>550</v>
      </c>
      <c r="C7" s="2">
        <v>60.651260000000001</v>
      </c>
      <c r="D7" s="2">
        <v>5.6022109999999996</v>
      </c>
      <c r="E7" s="2">
        <v>400</v>
      </c>
      <c r="F7" s="2">
        <v>60.214325000000002</v>
      </c>
      <c r="G7" s="2">
        <v>4.8801880000000004</v>
      </c>
      <c r="H7" s="2">
        <v>400</v>
      </c>
      <c r="I7" s="2">
        <v>59.152434999999997</v>
      </c>
      <c r="J7" s="2">
        <v>5.1932689999999999</v>
      </c>
      <c r="K7" s="4">
        <v>40</v>
      </c>
      <c r="L7" s="4">
        <v>5.5837645529728199</v>
      </c>
      <c r="M7" s="4">
        <v>66.851680346303496</v>
      </c>
      <c r="N7" s="4">
        <v>40</v>
      </c>
      <c r="O7" s="4">
        <v>4.4485750196800504</v>
      </c>
      <c r="P7" s="4">
        <v>67.561338543955699</v>
      </c>
      <c r="R7" s="2">
        <v>550</v>
      </c>
      <c r="S7" s="2">
        <v>57.958440000000003</v>
      </c>
      <c r="T7" s="2">
        <v>-5.1058960000000004</v>
      </c>
      <c r="U7" s="2">
        <v>400</v>
      </c>
      <c r="V7" s="2">
        <v>57.005965000000003</v>
      </c>
      <c r="W7" s="2">
        <v>-4.2747484999999994</v>
      </c>
      <c r="X7" s="2">
        <v>400</v>
      </c>
      <c r="Y7" s="2">
        <v>56.223179999999999</v>
      </c>
      <c r="Z7" s="2">
        <v>-3.6494024999999999</v>
      </c>
      <c r="AA7" s="4">
        <v>40</v>
      </c>
      <c r="AB7" s="4">
        <v>-1.6496056856064301</v>
      </c>
      <c r="AC7" s="4">
        <v>62.337373720085402</v>
      </c>
      <c r="AD7" s="4">
        <v>40</v>
      </c>
      <c r="AE7" s="4">
        <v>-3.26516824766705</v>
      </c>
      <c r="AF7" s="4">
        <v>63.0773183319033</v>
      </c>
    </row>
    <row r="8" spans="1:32" ht="15" customHeight="1" x14ac:dyDescent="0.25">
      <c r="A8">
        <f t="shared" si="0"/>
        <v>-5.7510880000000002</v>
      </c>
      <c r="B8" s="2">
        <v>850</v>
      </c>
      <c r="C8" s="2">
        <v>54.793379999999999</v>
      </c>
      <c r="D8" s="2">
        <v>5.7510880000000002</v>
      </c>
      <c r="E8" s="2">
        <v>1400</v>
      </c>
      <c r="F8" s="2">
        <v>41.682995000000005</v>
      </c>
      <c r="G8" s="2">
        <v>6.0582349999999998</v>
      </c>
      <c r="H8" s="2">
        <v>3400</v>
      </c>
      <c r="I8" s="2">
        <v>6.282038</v>
      </c>
      <c r="J8" s="2">
        <v>7.2285354999999996</v>
      </c>
      <c r="K8" s="4">
        <v>80</v>
      </c>
      <c r="L8" s="4">
        <v>5.5066266158591599</v>
      </c>
      <c r="M8" s="4">
        <v>66.002352713640306</v>
      </c>
      <c r="N8" s="4">
        <v>80</v>
      </c>
      <c r="O8" s="4">
        <v>4.4054002035200996</v>
      </c>
      <c r="P8" s="4">
        <v>66.700897143772593</v>
      </c>
      <c r="R8" s="2">
        <v>850</v>
      </c>
      <c r="S8" s="2">
        <v>52.773479999999999</v>
      </c>
      <c r="T8" s="2">
        <v>-4.9968070000000004</v>
      </c>
      <c r="U8" s="2">
        <v>1400</v>
      </c>
      <c r="V8" s="2">
        <v>40.631855000000002</v>
      </c>
      <c r="W8" s="2">
        <v>-4.5110320000000002</v>
      </c>
      <c r="X8" s="2">
        <v>3400</v>
      </c>
      <c r="Y8" s="2">
        <v>9.7367485000000009</v>
      </c>
      <c r="Z8" s="2">
        <v>-1.4660044999999999</v>
      </c>
      <c r="AA8" s="4">
        <v>80</v>
      </c>
      <c r="AB8" s="4">
        <v>-1.7153604292095901</v>
      </c>
      <c r="AC8" s="4">
        <v>61.618399580088301</v>
      </c>
      <c r="AD8" s="4">
        <v>80</v>
      </c>
      <c r="AE8" s="4">
        <v>-3.3147707499004402</v>
      </c>
      <c r="AF8" s="4">
        <v>62.3478491660982</v>
      </c>
    </row>
    <row r="9" spans="1:32" ht="15" customHeight="1" x14ac:dyDescent="0.25">
      <c r="A9">
        <f t="shared" si="0"/>
        <v>-5.9091449999999996</v>
      </c>
      <c r="B9" s="2">
        <v>1150</v>
      </c>
      <c r="C9" s="2">
        <v>48.986350000000002</v>
      </c>
      <c r="D9" s="2">
        <v>5.9091449999999996</v>
      </c>
      <c r="E9" s="2">
        <v>2400</v>
      </c>
      <c r="F9" s="2">
        <v>23.737845</v>
      </c>
      <c r="G9" s="2">
        <v>6.6549394999999993</v>
      </c>
      <c r="H9" s="2">
        <v>6400</v>
      </c>
      <c r="I9" s="2">
        <v>-26.021654999999999</v>
      </c>
      <c r="J9" s="2">
        <v>8.8695404999999994</v>
      </c>
      <c r="K9" s="4">
        <v>120</v>
      </c>
      <c r="L9" s="4">
        <v>5.4391668632192101</v>
      </c>
      <c r="M9" s="4">
        <v>65.153455377764303</v>
      </c>
      <c r="N9" s="4">
        <v>120</v>
      </c>
      <c r="O9" s="4">
        <v>4.3680403675199999</v>
      </c>
      <c r="P9" s="4">
        <v>65.840537923076596</v>
      </c>
      <c r="R9" s="2">
        <v>1150</v>
      </c>
      <c r="S9" s="2">
        <v>47.63494</v>
      </c>
      <c r="T9" s="2">
        <v>-4.8646960000000004</v>
      </c>
      <c r="U9" s="2">
        <v>2400</v>
      </c>
      <c r="V9" s="2">
        <v>24.955945</v>
      </c>
      <c r="W9" s="2">
        <v>-3.8744079999999999</v>
      </c>
      <c r="X9" s="2">
        <v>6400</v>
      </c>
      <c r="Y9" s="2">
        <v>-28.666629999999998</v>
      </c>
      <c r="Z9" s="2">
        <v>10.7504335</v>
      </c>
      <c r="AA9" s="4">
        <v>120</v>
      </c>
      <c r="AB9" s="4">
        <v>-1.77864698408955</v>
      </c>
      <c r="AC9" s="4">
        <v>60.897342967933</v>
      </c>
      <c r="AD9" s="4">
        <v>120</v>
      </c>
      <c r="AE9" s="4">
        <v>-3.35893307214051</v>
      </c>
      <c r="AF9" s="4">
        <v>61.617234643938502</v>
      </c>
    </row>
    <row r="10" spans="1:32" ht="15" customHeight="1" x14ac:dyDescent="0.25">
      <c r="A10">
        <f t="shared" si="0"/>
        <v>-6.0769880000000001</v>
      </c>
      <c r="B10" s="2">
        <v>1450</v>
      </c>
      <c r="C10" s="2">
        <v>43.228529999999999</v>
      </c>
      <c r="D10" s="2">
        <v>6.0769880000000001</v>
      </c>
      <c r="E10" s="2">
        <v>3400</v>
      </c>
      <c r="F10" s="2">
        <v>6.2694179999999999</v>
      </c>
      <c r="G10" s="2">
        <v>7.1704690000000006</v>
      </c>
      <c r="H10" s="2">
        <v>9400</v>
      </c>
      <c r="I10" s="2">
        <v>-9.979832</v>
      </c>
      <c r="J10" s="2">
        <v>9.4974720000000001</v>
      </c>
      <c r="K10" s="4">
        <v>160</v>
      </c>
      <c r="L10" s="4">
        <v>5.3813852950527696</v>
      </c>
      <c r="M10" s="4">
        <v>64.305354499044896</v>
      </c>
      <c r="N10" s="4">
        <v>160</v>
      </c>
      <c r="O10" s="4">
        <v>4.3364955116801198</v>
      </c>
      <c r="P10" s="4">
        <v>64.980812909340401</v>
      </c>
      <c r="R10" s="2">
        <v>1450</v>
      </c>
      <c r="S10" s="2">
        <v>42.544670000000004</v>
      </c>
      <c r="T10" s="2">
        <v>-4.7093470000000002</v>
      </c>
      <c r="U10" s="2">
        <v>3400</v>
      </c>
      <c r="V10" s="2">
        <v>9.902239999999999</v>
      </c>
      <c r="W10" s="2">
        <v>-1.9373855</v>
      </c>
      <c r="X10" s="2">
        <v>9400</v>
      </c>
      <c r="Y10" s="2">
        <v>-41.817194999999998</v>
      </c>
      <c r="Z10" s="2">
        <v>22.388215000000002</v>
      </c>
      <c r="AA10" s="4">
        <v>160</v>
      </c>
      <c r="AB10" s="4">
        <v>-1.83946535024637</v>
      </c>
      <c r="AC10" s="4">
        <v>60.175697877313198</v>
      </c>
      <c r="AD10" s="4">
        <v>160</v>
      </c>
      <c r="AE10" s="4">
        <v>-3.3976552143873602</v>
      </c>
      <c r="AF10" s="4">
        <v>60.8865255606242</v>
      </c>
    </row>
    <row r="11" spans="1:32" ht="15" customHeight="1" x14ac:dyDescent="0.25">
      <c r="A11">
        <f t="shared" si="0"/>
        <v>-6.2549760000000001</v>
      </c>
      <c r="B11" s="2">
        <v>1750</v>
      </c>
      <c r="C11" s="2">
        <v>37.518259999999998</v>
      </c>
      <c r="D11" s="2">
        <v>6.2549760000000001</v>
      </c>
      <c r="E11" s="2">
        <v>4400</v>
      </c>
      <c r="F11" s="2">
        <v>-11.146470000000001</v>
      </c>
      <c r="G11" s="2">
        <v>7.7901024999999997</v>
      </c>
      <c r="H11" s="4">
        <v>12400</v>
      </c>
      <c r="I11" s="4">
        <v>-9.4814024999999997</v>
      </c>
      <c r="J11" s="4">
        <v>9.3226694999999999</v>
      </c>
      <c r="K11" s="4">
        <v>200</v>
      </c>
      <c r="L11" s="4">
        <v>5.3332819113600802</v>
      </c>
      <c r="M11" s="4">
        <v>63.458416237851303</v>
      </c>
      <c r="N11" s="4">
        <v>200</v>
      </c>
      <c r="O11" s="4">
        <v>4.3107656360001201</v>
      </c>
      <c r="P11" s="4">
        <v>64.122274130036303</v>
      </c>
      <c r="R11" s="2">
        <v>1750</v>
      </c>
      <c r="S11" s="2">
        <v>37.504460000000002</v>
      </c>
      <c r="T11" s="2">
        <v>-4.5304399999999996</v>
      </c>
      <c r="U11" s="2">
        <v>4400</v>
      </c>
      <c r="V11" s="2">
        <v>-4.1425194999999997</v>
      </c>
      <c r="W11" s="2">
        <v>0.2617815</v>
      </c>
      <c r="X11" s="4">
        <v>12400</v>
      </c>
      <c r="Y11" s="4">
        <v>-42.291834999999999</v>
      </c>
      <c r="Z11" s="4">
        <v>24.153185000000001</v>
      </c>
      <c r="AA11" s="4">
        <v>200</v>
      </c>
      <c r="AB11" s="4">
        <v>-1.89781552767998</v>
      </c>
      <c r="AC11" s="4">
        <v>59.454958301922701</v>
      </c>
      <c r="AD11" s="4">
        <v>200</v>
      </c>
      <c r="AE11" s="4">
        <v>-3.43093717663985</v>
      </c>
      <c r="AF11" s="4">
        <v>60.156772711355302</v>
      </c>
    </row>
    <row r="12" spans="1:32" ht="15" customHeight="1" x14ac:dyDescent="0.25">
      <c r="A12">
        <f t="shared" si="0"/>
        <v>-6.4434380000000004</v>
      </c>
      <c r="B12" s="2">
        <v>2050</v>
      </c>
      <c r="C12" s="2">
        <v>31.853909999999999</v>
      </c>
      <c r="D12" s="2">
        <v>6.4434380000000004</v>
      </c>
      <c r="E12" s="2">
        <v>5400</v>
      </c>
      <c r="F12" s="2">
        <v>-28.243105</v>
      </c>
      <c r="G12" s="2">
        <v>8.6845025000000007</v>
      </c>
      <c r="H12" s="4"/>
      <c r="I12" s="4"/>
      <c r="J12" s="4"/>
      <c r="K12" s="4">
        <v>240</v>
      </c>
      <c r="L12" s="4">
        <v>5.29485671214068</v>
      </c>
      <c r="M12" s="4">
        <v>62.6130067545526</v>
      </c>
      <c r="N12" s="4">
        <v>240</v>
      </c>
      <c r="O12" s="4">
        <v>4.2908507404799501</v>
      </c>
      <c r="P12" s="4">
        <v>63.265473612637003</v>
      </c>
      <c r="R12" s="2">
        <v>2050</v>
      </c>
      <c r="S12" s="2">
        <v>32.516190000000002</v>
      </c>
      <c r="T12" s="2">
        <v>-4.3277789999999996</v>
      </c>
      <c r="U12" s="2">
        <v>5400</v>
      </c>
      <c r="V12" s="2">
        <v>-17.456244999999999</v>
      </c>
      <c r="W12" s="2">
        <v>1.6512354999999999</v>
      </c>
      <c r="X12" s="4"/>
      <c r="Y12" s="4"/>
      <c r="Z12" s="4"/>
      <c r="AA12" s="4">
        <v>240</v>
      </c>
      <c r="AB12" s="4">
        <v>-1.9536975163904899</v>
      </c>
      <c r="AC12" s="4">
        <v>58.736618235455303</v>
      </c>
      <c r="AD12" s="4">
        <v>240</v>
      </c>
      <c r="AE12" s="4">
        <v>-3.4587789588990598</v>
      </c>
      <c r="AF12" s="4">
        <v>59.429026891331901</v>
      </c>
    </row>
    <row r="13" spans="1:32" ht="15" customHeight="1" x14ac:dyDescent="0.25">
      <c r="A13">
        <f t="shared" si="0"/>
        <v>-6.642671</v>
      </c>
      <c r="B13" s="2">
        <v>2350</v>
      </c>
      <c r="C13" s="2">
        <v>26.233889999999999</v>
      </c>
      <c r="D13" s="2">
        <v>6.642671</v>
      </c>
      <c r="E13" s="2">
        <v>6400</v>
      </c>
      <c r="F13" s="2">
        <v>-26.340654999999998</v>
      </c>
      <c r="G13" s="2">
        <v>9.2921870000000002</v>
      </c>
      <c r="H13" s="4"/>
      <c r="I13" s="4"/>
      <c r="J13" s="4"/>
      <c r="K13" s="4">
        <v>280</v>
      </c>
      <c r="L13" s="4">
        <v>5.2661096973952599</v>
      </c>
      <c r="M13" s="4">
        <v>61.769492209518198</v>
      </c>
      <c r="N13" s="4">
        <v>280</v>
      </c>
      <c r="O13" s="4">
        <v>4.2767508251199402</v>
      </c>
      <c r="P13" s="4">
        <v>62.410963384615002</v>
      </c>
      <c r="R13" s="2">
        <v>2350</v>
      </c>
      <c r="S13" s="2">
        <v>27.581800000000001</v>
      </c>
      <c r="T13" s="2">
        <v>-4.1013099999999998</v>
      </c>
      <c r="U13" s="2">
        <v>6400</v>
      </c>
      <c r="V13" s="2">
        <v>-28.305495000000001</v>
      </c>
      <c r="W13" s="2">
        <v>10.95477</v>
      </c>
      <c r="X13" s="4"/>
      <c r="Y13" s="4"/>
      <c r="Z13" s="4"/>
      <c r="AA13" s="4">
        <v>280</v>
      </c>
      <c r="AB13" s="4">
        <v>-2.00711131637761</v>
      </c>
      <c r="AC13" s="4">
        <v>58.022171671604802</v>
      </c>
      <c r="AD13" s="4">
        <v>280</v>
      </c>
      <c r="AE13" s="4">
        <v>-3.4811805611646598</v>
      </c>
      <c r="AF13" s="4">
        <v>58.704338895753899</v>
      </c>
    </row>
    <row r="14" spans="1:32" ht="15" customHeight="1" x14ac:dyDescent="0.25">
      <c r="A14">
        <f t="shared" si="0"/>
        <v>-6.8529309999999999</v>
      </c>
      <c r="B14" s="2">
        <v>2650</v>
      </c>
      <c r="C14" s="2">
        <v>20.656680000000001</v>
      </c>
      <c r="D14" s="2">
        <v>6.8529309999999999</v>
      </c>
      <c r="E14" s="2">
        <v>7400</v>
      </c>
      <c r="F14" s="2">
        <v>-9.0470915000000005</v>
      </c>
      <c r="G14" s="2">
        <v>9.7472864999999995</v>
      </c>
      <c r="H14" s="4"/>
      <c r="I14" s="4"/>
      <c r="J14" s="4"/>
      <c r="K14" s="4">
        <v>320</v>
      </c>
      <c r="L14" s="4">
        <v>5.2470408671232196</v>
      </c>
      <c r="M14" s="4">
        <v>60.9282387631172</v>
      </c>
      <c r="N14" s="4">
        <v>320</v>
      </c>
      <c r="O14" s="4">
        <v>4.2684658899199803</v>
      </c>
      <c r="P14" s="4">
        <v>61.559295473442901</v>
      </c>
      <c r="R14" s="2">
        <v>2650</v>
      </c>
      <c r="S14" s="2">
        <v>22.703430000000001</v>
      </c>
      <c r="T14" s="2">
        <v>-3.8511649999999999</v>
      </c>
      <c r="U14" s="2">
        <v>7400</v>
      </c>
      <c r="V14" s="2">
        <v>-32.898260000000001</v>
      </c>
      <c r="W14" s="2">
        <v>20.638085</v>
      </c>
      <c r="X14" s="4"/>
      <c r="Y14" s="4"/>
      <c r="Z14" s="4"/>
      <c r="AA14" s="4">
        <v>320</v>
      </c>
      <c r="AB14" s="4">
        <v>-2.0580569276415801</v>
      </c>
      <c r="AC14" s="4">
        <v>57.313112604064798</v>
      </c>
      <c r="AD14" s="4">
        <v>320</v>
      </c>
      <c r="AE14" s="4">
        <v>-3.49814198343697</v>
      </c>
      <c r="AF14" s="4">
        <v>57.983759519821298</v>
      </c>
    </row>
    <row r="15" spans="1:32" ht="15" customHeight="1" x14ac:dyDescent="0.25">
      <c r="A15">
        <f t="shared" si="0"/>
        <v>-7.0744129999999998</v>
      </c>
      <c r="B15" s="2">
        <v>2950</v>
      </c>
      <c r="C15" s="2">
        <v>15.120889999999999</v>
      </c>
      <c r="D15" s="2">
        <v>7.0744129999999998</v>
      </c>
      <c r="E15" s="2">
        <v>8400</v>
      </c>
      <c r="F15" s="2">
        <v>-9.6611775000000009</v>
      </c>
      <c r="G15" s="2">
        <v>10.404589999999999</v>
      </c>
      <c r="H15" s="4"/>
      <c r="I15" s="4"/>
      <c r="J15" s="4"/>
      <c r="K15" s="4">
        <v>360</v>
      </c>
      <c r="L15" s="4">
        <v>5.2376502213247296</v>
      </c>
      <c r="M15" s="4">
        <v>60.089612575718903</v>
      </c>
      <c r="N15" s="4">
        <v>360</v>
      </c>
      <c r="O15" s="4">
        <v>4.2659959348800696</v>
      </c>
      <c r="P15" s="4">
        <v>60.711021906593103</v>
      </c>
      <c r="R15" s="2">
        <v>2950</v>
      </c>
      <c r="S15" s="2">
        <v>17.883379999999999</v>
      </c>
      <c r="T15" s="2">
        <v>-3.577709</v>
      </c>
      <c r="U15" s="2">
        <v>8400</v>
      </c>
      <c r="V15" s="2">
        <v>-37.503190000000004</v>
      </c>
      <c r="W15" s="2">
        <v>22.901940000000003</v>
      </c>
      <c r="X15" s="4"/>
      <c r="Y15" s="4"/>
      <c r="Z15" s="4"/>
      <c r="AA15" s="4">
        <v>360</v>
      </c>
      <c r="AB15" s="4">
        <v>-2.1065343501824301</v>
      </c>
      <c r="AC15" s="4">
        <v>56.610935026529297</v>
      </c>
      <c r="AD15" s="4">
        <v>360</v>
      </c>
      <c r="AE15" s="4">
        <v>-3.50966322571476</v>
      </c>
      <c r="AF15" s="4">
        <v>57.268339558734098</v>
      </c>
    </row>
    <row r="16" spans="1:32" ht="15" customHeight="1" x14ac:dyDescent="0.25">
      <c r="A16">
        <f t="shared" si="0"/>
        <v>-7.3069420000000003</v>
      </c>
      <c r="B16" s="2">
        <v>3250</v>
      </c>
      <c r="C16" s="2">
        <v>9.6252250000000004</v>
      </c>
      <c r="D16" s="2">
        <v>7.3069420000000003</v>
      </c>
      <c r="E16" s="2">
        <v>9400</v>
      </c>
      <c r="F16" s="2">
        <v>-9.7815220000000007</v>
      </c>
      <c r="G16" s="2">
        <v>10.1757975</v>
      </c>
      <c r="H16" s="4"/>
      <c r="I16" s="4"/>
      <c r="J16" s="4"/>
      <c r="K16" s="4">
        <v>400</v>
      </c>
      <c r="L16" s="4">
        <v>5.2379377600000696</v>
      </c>
      <c r="M16" s="4">
        <v>59.253979807692502</v>
      </c>
      <c r="N16" s="4">
        <v>400</v>
      </c>
      <c r="O16" s="4">
        <v>4.2693409599999903</v>
      </c>
      <c r="P16" s="4">
        <v>59.866694711538102</v>
      </c>
      <c r="R16" s="2">
        <v>3250</v>
      </c>
      <c r="S16" s="2">
        <v>13.12415</v>
      </c>
      <c r="T16" s="2">
        <v>-3.2814749999999999</v>
      </c>
      <c r="U16" s="2">
        <v>9400</v>
      </c>
      <c r="V16" s="2">
        <v>-40.880110000000002</v>
      </c>
      <c r="W16" s="2">
        <v>24.619064999999999</v>
      </c>
      <c r="X16" s="4"/>
      <c r="Y16" s="4"/>
      <c r="Z16" s="4"/>
      <c r="AA16" s="4">
        <v>400</v>
      </c>
      <c r="AB16" s="4">
        <v>-2.15254358400002</v>
      </c>
      <c r="AC16" s="4">
        <v>55.917132932691999</v>
      </c>
      <c r="AD16" s="4">
        <v>400</v>
      </c>
      <c r="AE16" s="4">
        <v>-3.5157442879999499</v>
      </c>
      <c r="AF16" s="4">
        <v>56.559129807692301</v>
      </c>
    </row>
    <row r="17" spans="1:32" ht="15" customHeight="1" x14ac:dyDescent="0.25">
      <c r="A17">
        <f t="shared" si="0"/>
        <v>-7.1374000000000004</v>
      </c>
      <c r="B17" s="2">
        <v>3550</v>
      </c>
      <c r="C17" s="2">
        <v>4.1937480000000003</v>
      </c>
      <c r="D17" s="2">
        <v>7.1374000000000004</v>
      </c>
      <c r="E17" s="2">
        <v>10400</v>
      </c>
      <c r="F17" s="2">
        <v>-10.270175</v>
      </c>
      <c r="G17" s="2">
        <v>9.6360105000000011</v>
      </c>
      <c r="H17" s="4"/>
      <c r="I17" s="4"/>
      <c r="J17" s="4"/>
      <c r="K17" s="4">
        <v>400</v>
      </c>
      <c r="L17" s="4">
        <v>6.6447493312001003</v>
      </c>
      <c r="M17" s="4">
        <v>61.725250000000003</v>
      </c>
      <c r="N17" s="4">
        <v>400</v>
      </c>
      <c r="O17" s="4">
        <v>5.6301490239999596</v>
      </c>
      <c r="P17" s="4">
        <v>60.884278846153798</v>
      </c>
      <c r="R17" s="2">
        <v>3550</v>
      </c>
      <c r="S17" s="2">
        <v>8.5526400000000002</v>
      </c>
      <c r="T17" s="2">
        <v>-0.81876800000000005</v>
      </c>
      <c r="U17" s="2">
        <v>10400</v>
      </c>
      <c r="V17" s="2">
        <v>-42.719124999999998</v>
      </c>
      <c r="W17" s="2">
        <v>25.126930000000002</v>
      </c>
      <c r="X17" s="4"/>
      <c r="Y17" s="4"/>
      <c r="Z17" s="4"/>
      <c r="AA17" s="4">
        <v>400</v>
      </c>
      <c r="AB17" s="4">
        <v>-3.2447946432000099</v>
      </c>
      <c r="AC17" s="4">
        <v>58.932904423076899</v>
      </c>
      <c r="AD17" s="4">
        <v>400</v>
      </c>
      <c r="AE17" s="4">
        <v>-4.8721090879997098</v>
      </c>
      <c r="AF17" s="4">
        <v>57.782316346153799</v>
      </c>
    </row>
    <row r="18" spans="1:32" ht="15" customHeight="1" x14ac:dyDescent="0.25">
      <c r="A18">
        <f t="shared" si="0"/>
        <v>-7.3902850000000004</v>
      </c>
      <c r="B18" s="2">
        <v>3850</v>
      </c>
      <c r="C18" s="2">
        <v>-1.3444419999999999</v>
      </c>
      <c r="D18" s="2">
        <v>7.3902850000000004</v>
      </c>
      <c r="E18" s="2">
        <v>11400</v>
      </c>
      <c r="F18" s="2">
        <v>-10.29495</v>
      </c>
      <c r="G18" s="2">
        <v>9.4134239999999991</v>
      </c>
      <c r="H18" s="4"/>
      <c r="I18" s="4"/>
      <c r="J18" s="4"/>
      <c r="K18" s="4">
        <v>700</v>
      </c>
      <c r="L18" s="4">
        <v>6.6800577493758899</v>
      </c>
      <c r="M18" s="4">
        <v>55.800488695164802</v>
      </c>
      <c r="N18" s="4">
        <v>500</v>
      </c>
      <c r="O18" s="4">
        <v>5.6765361955198497</v>
      </c>
      <c r="P18" s="4">
        <v>58.865790680769102</v>
      </c>
      <c r="R18" s="2">
        <v>3850</v>
      </c>
      <c r="S18" s="2">
        <v>4.0097550000000002</v>
      </c>
      <c r="T18" s="2">
        <v>-0.47065299999999999</v>
      </c>
      <c r="U18" s="2">
        <v>11400</v>
      </c>
      <c r="V18" s="2">
        <v>-43.45232</v>
      </c>
      <c r="W18" s="2">
        <v>23.879285000000003</v>
      </c>
      <c r="X18" s="4"/>
      <c r="Y18" s="4"/>
      <c r="Z18" s="4"/>
      <c r="AA18" s="4">
        <v>700</v>
      </c>
      <c r="AB18" s="4">
        <v>-3.3487358946560599</v>
      </c>
      <c r="AC18" s="4">
        <v>53.5754901218681</v>
      </c>
      <c r="AD18" s="4">
        <v>500</v>
      </c>
      <c r="AE18" s="4">
        <v>-4.8445912758396101</v>
      </c>
      <c r="AF18" s="4">
        <v>55.946812320329698</v>
      </c>
    </row>
    <row r="19" spans="1:32" ht="15" customHeight="1" x14ac:dyDescent="0.25">
      <c r="A19">
        <f t="shared" si="0"/>
        <v>-7.6569960000000004</v>
      </c>
      <c r="B19" s="2">
        <v>4150</v>
      </c>
      <c r="C19" s="2">
        <v>-6.8458930000000002</v>
      </c>
      <c r="D19" s="2">
        <v>7.6569960000000004</v>
      </c>
      <c r="E19">
        <v>12400</v>
      </c>
      <c r="F19">
        <v>-10.1260285</v>
      </c>
      <c r="G19">
        <v>9.1615280000000006</v>
      </c>
      <c r="H19" s="4"/>
      <c r="I19" s="4"/>
      <c r="J19" s="4"/>
      <c r="K19" s="4">
        <v>1000</v>
      </c>
      <c r="L19" s="4">
        <v>6.7304336432639804</v>
      </c>
      <c r="M19" s="4">
        <v>49.941033152527503</v>
      </c>
      <c r="N19" s="4">
        <v>600</v>
      </c>
      <c r="O19" s="4">
        <v>5.7225746892799298</v>
      </c>
      <c r="P19" s="4">
        <v>56.857192856410201</v>
      </c>
      <c r="R19" s="2">
        <v>4150</v>
      </c>
      <c r="S19" s="2">
        <v>-0.46433000000000002</v>
      </c>
      <c r="T19" s="2">
        <v>-8.80388E-2</v>
      </c>
      <c r="U19" s="4">
        <v>12400</v>
      </c>
      <c r="V19" s="4">
        <v>-44.174205000000001</v>
      </c>
      <c r="W19" s="4">
        <v>22.711545000000001</v>
      </c>
      <c r="X19" s="4"/>
      <c r="Y19" s="4"/>
      <c r="Z19" s="4"/>
      <c r="AA19" s="4">
        <v>1000</v>
      </c>
      <c r="AB19" s="4">
        <v>-3.3969930979840299</v>
      </c>
      <c r="AC19" s="4">
        <v>48.290112620000002</v>
      </c>
      <c r="AD19" s="4">
        <v>600</v>
      </c>
      <c r="AE19" s="4">
        <v>-4.8150588057601302</v>
      </c>
      <c r="AF19" s="4">
        <v>54.122978154212397</v>
      </c>
    </row>
    <row r="20" spans="1:32" ht="15" customHeight="1" x14ac:dyDescent="0.25">
      <c r="A20">
        <f t="shared" si="0"/>
        <v>-7.9375099999999996</v>
      </c>
      <c r="B20" s="2">
        <v>4450</v>
      </c>
      <c r="C20" s="2">
        <v>-12.31147</v>
      </c>
      <c r="D20" s="2">
        <v>7.9375099999999996</v>
      </c>
      <c r="E20" s="4"/>
      <c r="F20" s="4"/>
      <c r="G20" s="4"/>
      <c r="H20" s="4"/>
      <c r="I20" s="4"/>
      <c r="J20" s="4"/>
      <c r="K20" s="4">
        <v>1300</v>
      </c>
      <c r="L20" s="4">
        <v>6.7958770128640102</v>
      </c>
      <c r="M20" s="4">
        <v>44.1439495892308</v>
      </c>
      <c r="N20" s="4">
        <v>700</v>
      </c>
      <c r="O20" s="4">
        <v>5.7682645052799604</v>
      </c>
      <c r="P20" s="4">
        <v>54.857878073076797</v>
      </c>
      <c r="R20" s="2">
        <v>4450</v>
      </c>
      <c r="S20" s="2">
        <v>-4.866619</v>
      </c>
      <c r="T20" s="2">
        <v>0.32745299999999999</v>
      </c>
      <c r="U20" s="4"/>
      <c r="V20" s="4"/>
      <c r="W20" s="4"/>
      <c r="X20" s="4"/>
      <c r="Y20" s="4"/>
      <c r="Z20" s="4"/>
      <c r="AA20" s="4">
        <v>1300</v>
      </c>
      <c r="AB20" s="4">
        <v>-3.38956625318405</v>
      </c>
      <c r="AC20" s="4">
        <v>43.0743240530769</v>
      </c>
      <c r="AD20" s="4">
        <v>700</v>
      </c>
      <c r="AE20" s="4">
        <v>-4.7835116777598303</v>
      </c>
      <c r="AF20" s="4">
        <v>52.3098328576923</v>
      </c>
    </row>
    <row r="21" spans="1:32" ht="15" customHeight="1" x14ac:dyDescent="0.25">
      <c r="A21">
        <f t="shared" si="0"/>
        <v>-8.231382</v>
      </c>
      <c r="B21" s="2">
        <v>4750</v>
      </c>
      <c r="C21" s="2">
        <v>-17.74175</v>
      </c>
      <c r="D21" s="2">
        <v>8.231382</v>
      </c>
      <c r="E21" s="4"/>
      <c r="F21" s="4"/>
      <c r="G21" s="4"/>
      <c r="H21" s="4"/>
      <c r="I21" s="4"/>
      <c r="J21" s="4"/>
      <c r="K21" s="4">
        <v>1600</v>
      </c>
      <c r="L21" s="4">
        <v>6.8763878581760203</v>
      </c>
      <c r="M21" s="4">
        <v>38.406304222417603</v>
      </c>
      <c r="N21" s="4">
        <v>800</v>
      </c>
      <c r="O21" s="4">
        <v>5.81360564351984</v>
      </c>
      <c r="P21" s="4">
        <v>52.867239030769198</v>
      </c>
      <c r="R21" s="2">
        <v>4750</v>
      </c>
      <c r="S21" s="2">
        <v>-9.1937689999999996</v>
      </c>
      <c r="T21" s="2">
        <v>0.77398500000000003</v>
      </c>
      <c r="U21" s="4"/>
      <c r="V21" s="4"/>
      <c r="W21" s="4"/>
      <c r="X21" s="4"/>
      <c r="Y21" s="4"/>
      <c r="Z21" s="4"/>
      <c r="AA21" s="4">
        <v>1600</v>
      </c>
      <c r="AB21" s="4">
        <v>-3.32645536025611</v>
      </c>
      <c r="AC21" s="4">
        <v>37.925676556703301</v>
      </c>
      <c r="AD21" s="4">
        <v>800</v>
      </c>
      <c r="AE21" s="4">
        <v>-4.7499498918399201</v>
      </c>
      <c r="AF21" s="4">
        <v>50.506395440659297</v>
      </c>
    </row>
    <row r="22" spans="1:32" ht="15" customHeight="1" x14ac:dyDescent="0.25">
      <c r="A22">
        <f t="shared" si="0"/>
        <v>-8.5379299999999994</v>
      </c>
      <c r="B22" s="2">
        <v>5050</v>
      </c>
      <c r="C22" s="2">
        <v>-23.137090000000001</v>
      </c>
      <c r="D22" s="2">
        <v>8.5379299999999994</v>
      </c>
      <c r="E22" s="4"/>
      <c r="F22" s="4"/>
      <c r="G22" s="4"/>
      <c r="H22" s="4"/>
      <c r="I22" s="4"/>
      <c r="J22" s="4"/>
      <c r="K22" s="4">
        <v>1900</v>
      </c>
      <c r="L22" s="4">
        <v>6.97196617920003</v>
      </c>
      <c r="M22" s="4">
        <v>32.725163269230798</v>
      </c>
      <c r="N22" s="4">
        <v>900</v>
      </c>
      <c r="O22" s="4">
        <v>5.8585981040000998</v>
      </c>
      <c r="P22" s="4">
        <v>50.8846684294871</v>
      </c>
      <c r="R22" s="2">
        <v>5050</v>
      </c>
      <c r="S22" s="2">
        <v>-13.4421</v>
      </c>
      <c r="T22" s="2">
        <v>1.2493110000000001</v>
      </c>
      <c r="U22" s="4"/>
      <c r="V22" s="4"/>
      <c r="W22" s="4"/>
      <c r="X22" s="4"/>
      <c r="Y22" s="4"/>
      <c r="Z22" s="4"/>
      <c r="AA22" s="4">
        <v>1900</v>
      </c>
      <c r="AB22" s="4">
        <v>-3.2076604191999998</v>
      </c>
      <c r="AC22" s="4">
        <v>32.841722266483501</v>
      </c>
      <c r="AD22" s="4">
        <v>900</v>
      </c>
      <c r="AE22" s="4">
        <v>-4.71437344799965</v>
      </c>
      <c r="AF22" s="4">
        <v>48.711684913003701</v>
      </c>
    </row>
    <row r="23" spans="1:32" ht="15" customHeight="1" x14ac:dyDescent="0.25">
      <c r="A23">
        <f t="shared" si="0"/>
        <v>-8.8561329999999998</v>
      </c>
      <c r="B23" s="2">
        <v>5350</v>
      </c>
      <c r="C23" s="2">
        <v>-28.497589999999999</v>
      </c>
      <c r="D23" s="2">
        <v>8.8561329999999998</v>
      </c>
      <c r="E23" s="4"/>
      <c r="F23" s="4"/>
      <c r="G23" s="4"/>
      <c r="H23" s="4"/>
      <c r="I23" s="4"/>
      <c r="J23" s="4"/>
      <c r="K23" s="4">
        <v>2200</v>
      </c>
      <c r="L23" s="4">
        <v>7.0826119759361204</v>
      </c>
      <c r="M23" s="4">
        <v>27.097592946813201</v>
      </c>
      <c r="N23" s="4">
        <v>1000</v>
      </c>
      <c r="O23" s="4">
        <v>5.9032418867199903</v>
      </c>
      <c r="P23" s="4">
        <v>48.909558969230702</v>
      </c>
      <c r="R23" s="2">
        <v>5350</v>
      </c>
      <c r="S23" s="2">
        <v>-17.607659999999999</v>
      </c>
      <c r="T23" s="2">
        <v>1.7505919999999999</v>
      </c>
      <c r="U23" s="4"/>
      <c r="V23" s="4"/>
      <c r="W23" s="4"/>
      <c r="X23" s="4"/>
      <c r="Y23" s="4"/>
      <c r="Z23" s="4"/>
      <c r="AA23" s="4">
        <v>2200</v>
      </c>
      <c r="AB23" s="4">
        <v>-3.0331814300160098</v>
      </c>
      <c r="AC23" s="4">
        <v>27.820013318021999</v>
      </c>
      <c r="AD23" s="4">
        <v>1000</v>
      </c>
      <c r="AE23" s="4">
        <v>-4.6767823462399898</v>
      </c>
      <c r="AF23" s="4">
        <v>46.924720284615397</v>
      </c>
    </row>
    <row r="24" spans="1:32" ht="15" customHeight="1" x14ac:dyDescent="0.25">
      <c r="A24">
        <f t="shared" si="0"/>
        <v>-9.1845499999999998</v>
      </c>
      <c r="B24" s="2">
        <v>5650</v>
      </c>
      <c r="C24" s="2">
        <v>-33.8232</v>
      </c>
      <c r="D24" s="2">
        <v>9.1845499999999998</v>
      </c>
      <c r="E24" s="4"/>
      <c r="F24" s="4"/>
      <c r="G24" s="4"/>
      <c r="H24" s="4"/>
      <c r="I24" s="4"/>
      <c r="J24" s="4"/>
      <c r="K24" s="4">
        <v>2500</v>
      </c>
      <c r="L24" s="4">
        <v>7.2083252483838702</v>
      </c>
      <c r="M24" s="4">
        <v>21.520659472307699</v>
      </c>
      <c r="N24" s="4">
        <v>1100</v>
      </c>
      <c r="O24" s="4">
        <v>5.9475369916801899</v>
      </c>
      <c r="P24" s="4">
        <v>46.941303349999899</v>
      </c>
      <c r="R24" s="2">
        <v>5650</v>
      </c>
      <c r="S24" s="2">
        <v>-21.686340000000001</v>
      </c>
      <c r="T24" s="2">
        <v>2.2742200000000001</v>
      </c>
      <c r="U24" s="4"/>
      <c r="V24" s="4"/>
      <c r="W24" s="4"/>
      <c r="X24" s="4"/>
      <c r="Y24" s="4"/>
      <c r="Z24" s="4"/>
      <c r="AA24" s="4">
        <v>2500</v>
      </c>
      <c r="AB24" s="4">
        <v>-2.8030183927038701</v>
      </c>
      <c r="AC24" s="4">
        <v>22.858101846923098</v>
      </c>
      <c r="AD24" s="4">
        <v>1100</v>
      </c>
      <c r="AE24" s="4">
        <v>-4.6371765865599199</v>
      </c>
      <c r="AF24" s="4">
        <v>45.144520565384603</v>
      </c>
    </row>
    <row r="25" spans="1:32" ht="15" customHeight="1" x14ac:dyDescent="0.25">
      <c r="A25">
        <f t="shared" si="0"/>
        <v>-9.5212000000000003</v>
      </c>
      <c r="B25" s="2">
        <v>5950</v>
      </c>
      <c r="C25" s="2">
        <v>-39.113759999999999</v>
      </c>
      <c r="D25" s="2">
        <v>9.5212000000000003</v>
      </c>
      <c r="E25" s="4"/>
      <c r="F25" s="4"/>
      <c r="G25" s="4"/>
      <c r="H25" s="4"/>
      <c r="I25" s="4"/>
      <c r="J25" s="4"/>
      <c r="K25" s="4">
        <v>2800</v>
      </c>
      <c r="L25" s="4">
        <v>7.3491059965440497</v>
      </c>
      <c r="M25" s="4">
        <v>15.9914290628572</v>
      </c>
      <c r="N25" s="4">
        <v>1200</v>
      </c>
      <c r="O25" s="4">
        <v>5.9914834188800201</v>
      </c>
      <c r="P25" s="4">
        <v>44.979294271794799</v>
      </c>
      <c r="R25" s="2">
        <v>5950</v>
      </c>
      <c r="S25" s="2">
        <v>-25.674040000000002</v>
      </c>
      <c r="T25" s="2">
        <v>2.815639</v>
      </c>
      <c r="U25" s="4"/>
      <c r="V25" s="4"/>
      <c r="W25" s="4"/>
      <c r="X25" s="4"/>
      <c r="Y25" s="4"/>
      <c r="Z25" s="4"/>
      <c r="AA25" s="4">
        <v>2800</v>
      </c>
      <c r="AB25" s="4">
        <v>-2.5171713072640598</v>
      </c>
      <c r="AC25" s="4">
        <v>17.953539988791199</v>
      </c>
      <c r="AD25" s="4">
        <v>1200</v>
      </c>
      <c r="AE25" s="4">
        <v>-4.5955561689598996</v>
      </c>
      <c r="AF25" s="4">
        <v>43.370104765201503</v>
      </c>
    </row>
    <row r="26" spans="1:32" ht="15" customHeight="1" x14ac:dyDescent="0.25">
      <c r="A26">
        <f t="shared" si="0"/>
        <v>-9.863092</v>
      </c>
      <c r="B26" s="2">
        <v>6250</v>
      </c>
      <c r="C26" s="2">
        <v>-44.369160000000001</v>
      </c>
      <c r="D26" s="2">
        <v>9.863092</v>
      </c>
      <c r="E26" s="4"/>
      <c r="F26" s="4"/>
      <c r="G26" s="4"/>
      <c r="H26" s="4"/>
      <c r="I26" s="4"/>
      <c r="J26" s="4"/>
      <c r="K26" s="4">
        <v>3100</v>
      </c>
      <c r="L26" s="4">
        <v>7.50495422041599</v>
      </c>
      <c r="M26" s="4">
        <v>10.506967935604401</v>
      </c>
      <c r="N26" s="4">
        <v>1300</v>
      </c>
      <c r="O26" s="4">
        <v>6.0350811683199401</v>
      </c>
      <c r="P26" s="4">
        <v>43.022924434615298</v>
      </c>
      <c r="R26" s="2">
        <v>6250</v>
      </c>
      <c r="S26" s="2">
        <v>-29.566949999999999</v>
      </c>
      <c r="T26" s="2">
        <v>3.3690530000000001</v>
      </c>
      <c r="U26" s="4"/>
      <c r="V26" s="4"/>
      <c r="W26" s="4"/>
      <c r="X26" s="4"/>
      <c r="Y26" s="4"/>
      <c r="Z26" s="4"/>
      <c r="AA26" s="4">
        <v>3100</v>
      </c>
      <c r="AB26" s="4">
        <v>-2.1756401736960198</v>
      </c>
      <c r="AC26" s="4">
        <v>13.103879879230799</v>
      </c>
      <c r="AD26" s="4">
        <v>1300</v>
      </c>
      <c r="AE26" s="4">
        <v>-4.5519210934399199</v>
      </c>
      <c r="AF26" s="4">
        <v>41.600491893955997</v>
      </c>
    </row>
    <row r="27" spans="1:32" ht="15" customHeight="1" x14ac:dyDescent="0.25">
      <c r="A27">
        <f t="shared" si="0"/>
        <v>-9.6591179999999994</v>
      </c>
      <c r="B27" s="2">
        <v>6550</v>
      </c>
      <c r="C27" s="2">
        <v>-8.3650529999999996</v>
      </c>
      <c r="D27" s="2">
        <v>9.6591179999999994</v>
      </c>
      <c r="E27" s="4"/>
      <c r="F27" s="4"/>
      <c r="G27" s="4"/>
      <c r="H27" s="4"/>
      <c r="I27" s="4"/>
      <c r="J27" s="4"/>
      <c r="K27" s="4">
        <v>3400</v>
      </c>
      <c r="L27" s="4">
        <v>7.6758699200000198</v>
      </c>
      <c r="M27" s="4">
        <v>5.0643423076923204</v>
      </c>
      <c r="N27" s="4">
        <v>1400</v>
      </c>
      <c r="O27" s="4">
        <v>6.0783302399999402</v>
      </c>
      <c r="P27" s="4">
        <v>41.071586538461503</v>
      </c>
      <c r="R27" s="2">
        <v>6550</v>
      </c>
      <c r="S27" s="2">
        <v>-29.082999999999998</v>
      </c>
      <c r="T27" s="2">
        <v>19.600460000000002</v>
      </c>
      <c r="U27" s="4"/>
      <c r="V27" s="4"/>
      <c r="W27" s="4"/>
      <c r="X27" s="4"/>
      <c r="Y27" s="4"/>
      <c r="Z27" s="4"/>
      <c r="AA27" s="4">
        <v>3400</v>
      </c>
      <c r="AB27" s="4">
        <v>-1.7784249920000299</v>
      </c>
      <c r="AC27" s="4">
        <v>8.3066736538461505</v>
      </c>
      <c r="AD27" s="4">
        <v>1400</v>
      </c>
      <c r="AE27" s="4">
        <v>-4.50627135999963</v>
      </c>
      <c r="AF27" s="4">
        <v>39.834700961538502</v>
      </c>
    </row>
    <row r="28" spans="1:32" ht="15" customHeight="1" x14ac:dyDescent="0.25">
      <c r="A28">
        <f t="shared" si="0"/>
        <v>-9.8220840000000003</v>
      </c>
      <c r="B28" s="2">
        <v>6850</v>
      </c>
      <c r="C28" s="2">
        <v>-8.8555119999999992</v>
      </c>
      <c r="D28" s="2">
        <v>9.8220840000000003</v>
      </c>
      <c r="E28" s="4"/>
      <c r="F28" s="4"/>
      <c r="G28" s="4"/>
      <c r="H28" s="4"/>
      <c r="I28" s="4"/>
      <c r="J28" s="4"/>
      <c r="K28" s="4">
        <v>3400</v>
      </c>
      <c r="L28" s="4">
        <v>7.1187200960000103</v>
      </c>
      <c r="M28" s="4">
        <v>8.4967403846153999</v>
      </c>
      <c r="N28" s="4">
        <v>1400</v>
      </c>
      <c r="O28" s="4">
        <v>6.0783302400000201</v>
      </c>
      <c r="P28" s="4">
        <v>42.342516346154</v>
      </c>
      <c r="R28" s="2">
        <v>6850</v>
      </c>
      <c r="S28" s="2">
        <v>-31.31954</v>
      </c>
      <c r="T28" s="2">
        <v>20.259340000000002</v>
      </c>
      <c r="U28" s="4"/>
      <c r="V28" s="4"/>
      <c r="W28" s="4"/>
      <c r="X28" s="4"/>
      <c r="Y28" s="4"/>
      <c r="Z28" s="4"/>
      <c r="AA28" s="4">
        <v>3400</v>
      </c>
      <c r="AB28" s="4">
        <v>-0.39048963199994102</v>
      </c>
      <c r="AC28" s="4">
        <v>12.4135152884616</v>
      </c>
      <c r="AD28" s="4">
        <v>1400</v>
      </c>
      <c r="AE28" s="4">
        <v>-4.5062713599995501</v>
      </c>
      <c r="AF28" s="4">
        <v>41.481250961538301</v>
      </c>
    </row>
    <row r="29" spans="1:32" ht="15" customHeight="1" x14ac:dyDescent="0.25">
      <c r="A29">
        <f t="shared" si="0"/>
        <v>-10.011760000000001</v>
      </c>
      <c r="B29" s="2">
        <v>7150</v>
      </c>
      <c r="C29" s="2">
        <v>-9.2778690000000008</v>
      </c>
      <c r="D29" s="2">
        <v>10.011760000000001</v>
      </c>
      <c r="E29" s="4"/>
      <c r="F29" s="4"/>
      <c r="G29" s="4"/>
      <c r="H29" s="4"/>
      <c r="I29" s="4"/>
      <c r="J29" s="4"/>
      <c r="K29" s="4">
        <v>3700</v>
      </c>
      <c r="L29" s="4">
        <v>7.3254524076799896</v>
      </c>
      <c r="M29" s="4">
        <v>2.9698870780219999</v>
      </c>
      <c r="N29" s="4">
        <v>1500</v>
      </c>
      <c r="O29" s="4">
        <v>6.1289063343999297</v>
      </c>
      <c r="P29" s="4">
        <v>40.397014409340798</v>
      </c>
      <c r="R29" s="2">
        <v>7150</v>
      </c>
      <c r="S29" s="2">
        <v>-33.382159999999999</v>
      </c>
      <c r="T29" s="2">
        <v>20.978940000000001</v>
      </c>
      <c r="U29" s="4"/>
      <c r="V29" s="4"/>
      <c r="W29" s="4"/>
      <c r="X29" s="4"/>
      <c r="Y29" s="4"/>
      <c r="Z29" s="4"/>
      <c r="AA29" s="4">
        <v>3700</v>
      </c>
      <c r="AB29" s="4">
        <v>-0.24326641824002199</v>
      </c>
      <c r="AC29" s="4">
        <v>7.8368538247253197</v>
      </c>
      <c r="AD29" s="4">
        <v>1500</v>
      </c>
      <c r="AE29" s="4">
        <v>-4.4702468304000202</v>
      </c>
      <c r="AF29" s="4">
        <v>39.721249928571197</v>
      </c>
    </row>
    <row r="30" spans="1:32" ht="15" customHeight="1" x14ac:dyDescent="0.25">
      <c r="A30">
        <f t="shared" si="0"/>
        <v>-10.2216</v>
      </c>
      <c r="B30" s="2">
        <v>7450</v>
      </c>
      <c r="C30" s="2">
        <v>-9.6306309999999993</v>
      </c>
      <c r="D30" s="2">
        <v>10.2216</v>
      </c>
      <c r="E30" s="4"/>
      <c r="F30" s="4"/>
      <c r="G30" s="4"/>
      <c r="H30" s="4"/>
      <c r="I30" s="4"/>
      <c r="J30" s="4"/>
      <c r="K30" s="4">
        <v>4000</v>
      </c>
      <c r="L30" s="4">
        <v>7.54659412352001</v>
      </c>
      <c r="M30" s="4">
        <v>-2.5234844417582099</v>
      </c>
      <c r="N30" s="4">
        <v>1600</v>
      </c>
      <c r="O30" s="4">
        <v>6.1825866175999504</v>
      </c>
      <c r="P30" s="4">
        <v>38.458410998168603</v>
      </c>
      <c r="R30" s="2">
        <v>7450</v>
      </c>
      <c r="S30" s="2">
        <v>-35.262</v>
      </c>
      <c r="T30" s="2">
        <v>21.742290000000001</v>
      </c>
      <c r="U30" s="4"/>
      <c r="V30" s="4"/>
      <c r="W30" s="4"/>
      <c r="X30" s="4"/>
      <c r="Y30" s="4"/>
      <c r="Z30" s="4"/>
      <c r="AA30" s="4">
        <v>4000</v>
      </c>
      <c r="AB30" s="4">
        <v>-1.5751548160071901E-2</v>
      </c>
      <c r="AC30" s="4">
        <v>3.3201311829670699</v>
      </c>
      <c r="AD30" s="4">
        <v>1600</v>
      </c>
      <c r="AE30" s="4">
        <v>-4.4255982655999402</v>
      </c>
      <c r="AF30" s="4">
        <v>37.969486800366099</v>
      </c>
    </row>
    <row r="31" spans="1:32" ht="15" customHeight="1" x14ac:dyDescent="0.25">
      <c r="A31">
        <f t="shared" si="0"/>
        <v>-10.444800000000001</v>
      </c>
      <c r="B31" s="2">
        <v>7750</v>
      </c>
      <c r="C31" s="2">
        <v>-9.9131859999999996</v>
      </c>
      <c r="D31" s="2">
        <v>10.444800000000001</v>
      </c>
      <c r="E31" s="4"/>
      <c r="F31" s="4"/>
      <c r="G31" s="4"/>
      <c r="H31" s="4"/>
      <c r="I31" s="4"/>
      <c r="J31" s="4"/>
      <c r="K31" s="4">
        <v>4300</v>
      </c>
      <c r="L31" s="4">
        <v>7.7821452435199996</v>
      </c>
      <c r="M31" s="4">
        <v>-7.9832382230769099</v>
      </c>
      <c r="N31" s="4">
        <v>1700</v>
      </c>
      <c r="O31" s="4">
        <v>6.2393710896002297</v>
      </c>
      <c r="P31" s="4">
        <v>36.526486634615601</v>
      </c>
      <c r="R31" s="2">
        <v>7750</v>
      </c>
      <c r="S31" s="2">
        <v>-36.952919999999999</v>
      </c>
      <c r="T31" s="2">
        <v>22.530560000000001</v>
      </c>
      <c r="U31" s="4"/>
      <c r="V31" s="4"/>
      <c r="W31" s="4"/>
      <c r="X31" s="4"/>
      <c r="Y31" s="4"/>
      <c r="Z31" s="4"/>
      <c r="AA31" s="4">
        <v>4300</v>
      </c>
      <c r="AB31" s="4">
        <v>0.29205497824004401</v>
      </c>
      <c r="AC31" s="4">
        <v>-1.13139957307689</v>
      </c>
      <c r="AD31" s="4">
        <v>1700</v>
      </c>
      <c r="AE31" s="4">
        <v>-4.3723256655999201</v>
      </c>
      <c r="AF31" s="4">
        <v>36.225700653845898</v>
      </c>
    </row>
    <row r="32" spans="1:32" ht="15" customHeight="1" x14ac:dyDescent="0.25">
      <c r="A32">
        <f t="shared" si="0"/>
        <v>-10.674709999999999</v>
      </c>
      <c r="B32" s="2">
        <v>8050</v>
      </c>
      <c r="C32" s="2">
        <v>-10.12571</v>
      </c>
      <c r="D32" s="2">
        <v>10.674709999999999</v>
      </c>
      <c r="E32" s="4"/>
      <c r="F32" s="4"/>
      <c r="G32" s="4"/>
      <c r="H32" s="4"/>
      <c r="I32" s="4"/>
      <c r="J32" s="4"/>
      <c r="K32" s="4">
        <v>4600</v>
      </c>
      <c r="L32" s="4">
        <v>8.03210576768012</v>
      </c>
      <c r="M32" s="4">
        <v>-13.4092383142857</v>
      </c>
      <c r="N32" s="4">
        <v>1800</v>
      </c>
      <c r="O32" s="4">
        <v>6.2992597504001697</v>
      </c>
      <c r="P32" s="4">
        <v>34.601021840659499</v>
      </c>
      <c r="R32" s="2">
        <v>8050</v>
      </c>
      <c r="S32" s="2">
        <v>-38.451639999999998</v>
      </c>
      <c r="T32" s="2">
        <v>23.32405</v>
      </c>
      <c r="U32" s="4"/>
      <c r="V32" s="4"/>
      <c r="W32" s="4"/>
      <c r="X32" s="4"/>
      <c r="Y32" s="4"/>
      <c r="Z32" s="4"/>
      <c r="AA32" s="4">
        <v>4600</v>
      </c>
      <c r="AB32" s="4">
        <v>0.68015316096004597</v>
      </c>
      <c r="AC32" s="4">
        <v>-5.5124853796702897</v>
      </c>
      <c r="AD32" s="4">
        <v>1800</v>
      </c>
      <c r="AE32" s="4">
        <v>-4.3104290304000097</v>
      </c>
      <c r="AF32" s="4">
        <v>34.489630565933901</v>
      </c>
    </row>
    <row r="33" spans="1:32" ht="15" customHeight="1" x14ac:dyDescent="0.25">
      <c r="A33">
        <f t="shared" si="0"/>
        <v>-10.90474</v>
      </c>
      <c r="B33" s="2">
        <v>8350</v>
      </c>
      <c r="C33" s="2">
        <v>-10.269170000000001</v>
      </c>
      <c r="D33" s="2">
        <v>10.90474</v>
      </c>
      <c r="E33" s="4"/>
      <c r="F33" s="4"/>
      <c r="G33" s="4"/>
      <c r="H33" s="4"/>
      <c r="I33" s="4"/>
      <c r="J33" s="4"/>
      <c r="K33" s="4">
        <v>4900</v>
      </c>
      <c r="L33" s="4">
        <v>8.2964756960000408</v>
      </c>
      <c r="M33" s="4">
        <v>-18.8013487637363</v>
      </c>
      <c r="N33" s="4">
        <v>1900</v>
      </c>
      <c r="O33" s="4">
        <v>6.3622526000001498</v>
      </c>
      <c r="P33" s="4">
        <v>32.681797138278498</v>
      </c>
      <c r="R33" s="2">
        <v>8350</v>
      </c>
      <c r="S33" s="2">
        <v>-39.758049999999997</v>
      </c>
      <c r="T33" s="2">
        <v>24.102229999999999</v>
      </c>
      <c r="U33" s="4"/>
      <c r="V33" s="4"/>
      <c r="W33" s="4"/>
      <c r="X33" s="4"/>
      <c r="Y33" s="4"/>
      <c r="Z33" s="4"/>
      <c r="AA33" s="4">
        <v>4900</v>
      </c>
      <c r="AB33" s="4">
        <v>1.1485430000000301</v>
      </c>
      <c r="AC33" s="4">
        <v>-9.8178731730768796</v>
      </c>
      <c r="AD33" s="4">
        <v>1900</v>
      </c>
      <c r="AE33" s="4">
        <v>-4.2399083599999603</v>
      </c>
      <c r="AF33" s="4">
        <v>32.7610156135529</v>
      </c>
    </row>
    <row r="34" spans="1:32" ht="15" customHeight="1" x14ac:dyDescent="0.25">
      <c r="A34">
        <f t="shared" si="0"/>
        <v>-11.12839</v>
      </c>
      <c r="B34" s="2">
        <v>8650</v>
      </c>
      <c r="C34" s="2">
        <v>-10.345319999999999</v>
      </c>
      <c r="D34" s="2">
        <v>11.12839</v>
      </c>
      <c r="E34" s="4"/>
      <c r="F34" s="4"/>
      <c r="G34" s="4"/>
      <c r="H34" s="4"/>
      <c r="I34" s="4"/>
      <c r="J34" s="4"/>
      <c r="K34" s="4">
        <v>5200</v>
      </c>
      <c r="L34" s="4">
        <v>8.5752550284800595</v>
      </c>
      <c r="M34" s="4">
        <v>-24.159433619780199</v>
      </c>
      <c r="N34" s="4">
        <v>2000</v>
      </c>
      <c r="O34" s="4">
        <v>6.4283496384000003</v>
      </c>
      <c r="P34" s="4">
        <v>30.768593049450701</v>
      </c>
      <c r="R34" s="2">
        <v>8650</v>
      </c>
      <c r="S34" s="2">
        <v>-40.875399999999999</v>
      </c>
      <c r="T34" s="2">
        <v>24.843859999999999</v>
      </c>
      <c r="U34" s="4"/>
      <c r="V34" s="4"/>
      <c r="W34" s="4"/>
      <c r="X34" s="4"/>
      <c r="Y34" s="4"/>
      <c r="Z34" s="4"/>
      <c r="AA34" s="4">
        <v>5200</v>
      </c>
      <c r="AB34" s="4">
        <v>1.69722449535997</v>
      </c>
      <c r="AC34" s="4">
        <v>-14.0423098895604</v>
      </c>
      <c r="AD34" s="4">
        <v>2000</v>
      </c>
      <c r="AE34" s="4">
        <v>-4.1607636543998403</v>
      </c>
      <c r="AF34" s="4">
        <v>31.0395948736262</v>
      </c>
    </row>
    <row r="35" spans="1:32" ht="15" customHeight="1" x14ac:dyDescent="0.25">
      <c r="A35">
        <f t="shared" si="0"/>
        <v>-11.33915</v>
      </c>
      <c r="B35" s="2">
        <v>8950</v>
      </c>
      <c r="C35" s="2">
        <v>-10.3568</v>
      </c>
      <c r="D35" s="2">
        <v>11.33915</v>
      </c>
      <c r="E35" s="4"/>
      <c r="F35" s="4"/>
      <c r="G35" s="4"/>
      <c r="H35" s="4"/>
      <c r="I35" s="4"/>
      <c r="J35" s="4"/>
      <c r="K35" s="4">
        <v>5500</v>
      </c>
      <c r="L35" s="4">
        <v>8.8684437651200199</v>
      </c>
      <c r="M35" s="4">
        <v>-29.483356930769201</v>
      </c>
      <c r="N35" s="4">
        <v>2100</v>
      </c>
      <c r="O35" s="4">
        <v>6.4975508655996199</v>
      </c>
      <c r="P35" s="4">
        <v>28.861190096154001</v>
      </c>
      <c r="R35" s="2">
        <v>8950</v>
      </c>
      <c r="S35" s="2">
        <v>-41.810670000000002</v>
      </c>
      <c r="T35" s="2">
        <v>25.527229999999999</v>
      </c>
      <c r="U35" s="4"/>
      <c r="V35" s="4"/>
      <c r="W35" s="4"/>
      <c r="X35" s="4"/>
      <c r="Y35" s="4"/>
      <c r="Z35" s="4"/>
      <c r="AA35" s="4">
        <v>5500</v>
      </c>
      <c r="AB35" s="4">
        <v>2.3261976470399901</v>
      </c>
      <c r="AC35" s="4">
        <v>-18.180542465384601</v>
      </c>
      <c r="AD35" s="4">
        <v>2100</v>
      </c>
      <c r="AE35" s="4">
        <v>-4.0729949135999899</v>
      </c>
      <c r="AF35" s="4">
        <v>29.325107423076702</v>
      </c>
    </row>
    <row r="36" spans="1:32" ht="15" customHeight="1" x14ac:dyDescent="0.25">
      <c r="A36">
        <f t="shared" si="0"/>
        <v>-11.53002</v>
      </c>
      <c r="B36" s="2">
        <v>9250</v>
      </c>
      <c r="C36" s="2">
        <v>-10.307219999999999</v>
      </c>
      <c r="D36" s="2">
        <v>11.53002</v>
      </c>
      <c r="E36" s="4"/>
      <c r="F36" s="4"/>
      <c r="G36" s="4"/>
      <c r="H36" s="4"/>
      <c r="I36" s="4"/>
      <c r="J36" s="4"/>
      <c r="K36" s="4">
        <v>5800</v>
      </c>
      <c r="L36" s="4">
        <v>9.1760419059200196</v>
      </c>
      <c r="M36" s="4">
        <v>-34.772982745054897</v>
      </c>
      <c r="N36" s="4">
        <v>2200</v>
      </c>
      <c r="O36" s="4">
        <v>6.5698562816001296</v>
      </c>
      <c r="P36" s="4">
        <v>26.959368800366398</v>
      </c>
      <c r="R36" s="2">
        <v>9250</v>
      </c>
      <c r="S36" s="2">
        <v>-42.57488</v>
      </c>
      <c r="T36" s="2">
        <v>26.129290000000001</v>
      </c>
      <c r="U36" s="4"/>
      <c r="V36" s="4"/>
      <c r="W36" s="4"/>
      <c r="X36" s="4"/>
      <c r="Y36" s="4"/>
      <c r="Z36" s="4"/>
      <c r="AA36" s="4">
        <v>5800</v>
      </c>
      <c r="AB36" s="4">
        <v>3.0354624550398999</v>
      </c>
      <c r="AC36" s="4">
        <v>-22.227317836813199</v>
      </c>
      <c r="AD36" s="4">
        <v>2200</v>
      </c>
      <c r="AE36" s="4">
        <v>-3.9766021375999401</v>
      </c>
      <c r="AF36" s="4">
        <v>27.6172923388276</v>
      </c>
    </row>
    <row r="37" spans="1:32" ht="15" customHeight="1" x14ac:dyDescent="0.25">
      <c r="A37">
        <f t="shared" si="0"/>
        <v>-10.07526</v>
      </c>
      <c r="B37" s="2">
        <v>9550</v>
      </c>
      <c r="C37" s="2">
        <v>-10.7363</v>
      </c>
      <c r="D37" s="2">
        <v>10.07526</v>
      </c>
      <c r="E37" s="4"/>
      <c r="F37" s="4"/>
      <c r="G37" s="4"/>
      <c r="H37" s="4"/>
      <c r="I37" s="4"/>
      <c r="J37" s="4"/>
      <c r="K37" s="4">
        <v>6100</v>
      </c>
      <c r="L37" s="4">
        <v>9.4980494508800799</v>
      </c>
      <c r="M37" s="4">
        <v>-40.028175110988997</v>
      </c>
      <c r="N37" s="4">
        <v>2300</v>
      </c>
      <c r="O37" s="4">
        <v>6.6452658864001704</v>
      </c>
      <c r="P37" s="4">
        <v>25.062909684066099</v>
      </c>
      <c r="R37" s="2">
        <v>9550</v>
      </c>
      <c r="S37" s="2">
        <v>-44.476469999999999</v>
      </c>
      <c r="T37" s="2">
        <v>25.508150000000001</v>
      </c>
      <c r="U37" s="4"/>
      <c r="V37" s="4"/>
      <c r="W37" s="4"/>
      <c r="X37" s="4"/>
      <c r="Y37" s="4"/>
      <c r="Z37" s="4"/>
      <c r="AA37" s="4">
        <v>6100</v>
      </c>
      <c r="AB37" s="4">
        <v>3.82501891935997</v>
      </c>
      <c r="AC37" s="4">
        <v>-26.177382940109901</v>
      </c>
      <c r="AD37" s="4">
        <v>2300</v>
      </c>
      <c r="AE37" s="4">
        <v>-3.87158532640029</v>
      </c>
      <c r="AF37" s="4">
        <v>25.915888697802</v>
      </c>
    </row>
    <row r="38" spans="1:32" ht="15" customHeight="1" x14ac:dyDescent="0.25">
      <c r="A38">
        <f t="shared" si="0"/>
        <v>-10.195069999999999</v>
      </c>
      <c r="B38" s="2">
        <v>9850</v>
      </c>
      <c r="C38" s="2">
        <v>-10.83446</v>
      </c>
      <c r="D38" s="2">
        <v>10.195069999999999</v>
      </c>
      <c r="E38" s="4"/>
      <c r="F38" s="4"/>
      <c r="G38" s="4"/>
      <c r="H38" s="4"/>
      <c r="I38" s="4"/>
      <c r="J38" s="4"/>
      <c r="K38" s="4">
        <v>6400</v>
      </c>
      <c r="L38" s="4">
        <v>9.8344664000000694</v>
      </c>
      <c r="M38" s="4">
        <v>-45.248798076923102</v>
      </c>
      <c r="N38" s="4">
        <v>2400</v>
      </c>
      <c r="O38" s="4">
        <v>6.7237796800004297</v>
      </c>
      <c r="P38" s="4">
        <v>23.1715932692309</v>
      </c>
      <c r="R38" s="2">
        <v>9850</v>
      </c>
      <c r="S38" s="2">
        <v>-45.033000000000001</v>
      </c>
      <c r="T38" s="2">
        <v>25.85661</v>
      </c>
      <c r="U38" s="4"/>
      <c r="V38" s="4"/>
      <c r="W38" s="4"/>
      <c r="X38" s="4"/>
      <c r="Y38" s="4"/>
      <c r="Z38" s="4"/>
      <c r="AA38" s="4">
        <v>6400</v>
      </c>
      <c r="AB38" s="4">
        <v>4.6948670399999797</v>
      </c>
      <c r="AC38" s="4">
        <v>-30.0254847115384</v>
      </c>
      <c r="AD38" s="4">
        <v>2400</v>
      </c>
      <c r="AE38" s="4">
        <v>-3.7579444799999799</v>
      </c>
      <c r="AF38" s="4">
        <v>24.220635576922898</v>
      </c>
    </row>
    <row r="39" spans="1:32" ht="15" customHeight="1" x14ac:dyDescent="0.25">
      <c r="A39">
        <f t="shared" si="0"/>
        <v>-10.27215</v>
      </c>
      <c r="B39" s="2">
        <v>10150</v>
      </c>
      <c r="C39" s="2">
        <v>-10.89785</v>
      </c>
      <c r="D39" s="2">
        <v>10.27215</v>
      </c>
      <c r="E39" s="4"/>
      <c r="F39" s="4"/>
      <c r="G39" s="4"/>
      <c r="H39" s="4"/>
      <c r="I39" s="4"/>
      <c r="J39" s="4"/>
      <c r="K39" s="4">
        <v>6400</v>
      </c>
      <c r="L39" s="4">
        <v>9.0354796693333395</v>
      </c>
      <c r="M39" s="4">
        <v>-8.0978070054945093</v>
      </c>
      <c r="N39" s="4">
        <v>2400</v>
      </c>
      <c r="O39" s="4">
        <v>6.7237796800003498</v>
      </c>
      <c r="P39" s="4">
        <v>24.3452625000001</v>
      </c>
      <c r="R39" s="2">
        <v>10150</v>
      </c>
      <c r="S39" s="2">
        <v>-45.495460000000001</v>
      </c>
      <c r="T39" s="2">
        <v>26.026890000000002</v>
      </c>
      <c r="U39" s="4"/>
      <c r="V39" s="4"/>
      <c r="W39" s="4"/>
      <c r="X39" s="4"/>
      <c r="Y39" s="4"/>
      <c r="Z39" s="4"/>
      <c r="AA39" s="4">
        <v>6400</v>
      </c>
      <c r="AB39" s="4">
        <v>17.43038</v>
      </c>
      <c r="AC39" s="4">
        <v>-25.882673365384601</v>
      </c>
      <c r="AD39" s="4">
        <v>2400</v>
      </c>
      <c r="AE39" s="4">
        <v>-3.7579444799999102</v>
      </c>
      <c r="AF39" s="4">
        <v>25.761452884615402</v>
      </c>
    </row>
    <row r="40" spans="1:32" ht="15" customHeight="1" x14ac:dyDescent="0.25">
      <c r="A40">
        <f t="shared" si="0"/>
        <v>-10.30298</v>
      </c>
      <c r="B40" s="2">
        <v>10450</v>
      </c>
      <c r="C40" s="2">
        <v>-10.933149999999999</v>
      </c>
      <c r="D40" s="2">
        <v>10.30298</v>
      </c>
      <c r="E40" s="4"/>
      <c r="F40" s="4"/>
      <c r="G40" s="4"/>
      <c r="H40" s="4"/>
      <c r="I40" s="4"/>
      <c r="J40" s="4"/>
      <c r="K40" s="4">
        <v>6700</v>
      </c>
      <c r="L40" s="4">
        <v>9.1549232663466995</v>
      </c>
      <c r="M40" s="4">
        <v>-8.4291400490842499</v>
      </c>
      <c r="N40" s="4">
        <v>2500</v>
      </c>
      <c r="O40" s="4">
        <v>6.7479652464002697</v>
      </c>
      <c r="P40" s="4">
        <v>22.4593097225275</v>
      </c>
      <c r="R40" s="2">
        <v>10450</v>
      </c>
      <c r="S40" s="2">
        <v>-45.890839999999997</v>
      </c>
      <c r="T40" s="2">
        <v>26.006049999999998</v>
      </c>
      <c r="U40" s="4"/>
      <c r="V40" s="4"/>
      <c r="W40" s="4"/>
      <c r="X40" s="4"/>
      <c r="Y40" s="4"/>
      <c r="Z40" s="4"/>
      <c r="AA40" s="4">
        <v>6700</v>
      </c>
      <c r="AB40" s="4">
        <v>18.0197085945601</v>
      </c>
      <c r="AC40" s="4">
        <v>-27.8128238438461</v>
      </c>
      <c r="AD40" s="4">
        <v>2500</v>
      </c>
      <c r="AE40" s="4">
        <v>-3.7986517268481101</v>
      </c>
      <c r="AF40" s="4">
        <v>24.073334207472598</v>
      </c>
    </row>
    <row r="41" spans="1:32" ht="15" customHeight="1" x14ac:dyDescent="0.25">
      <c r="A41">
        <f t="shared" si="0"/>
        <v>-10.283939999999999</v>
      </c>
      <c r="B41" s="2">
        <v>10750</v>
      </c>
      <c r="C41" s="2">
        <v>-10.94768</v>
      </c>
      <c r="D41" s="2">
        <v>10.283939999999999</v>
      </c>
      <c r="E41" s="4"/>
      <c r="F41" s="4"/>
      <c r="G41" s="4"/>
      <c r="H41" s="4"/>
      <c r="I41" s="4"/>
      <c r="J41" s="4"/>
      <c r="K41" s="4">
        <v>7000</v>
      </c>
      <c r="L41" s="4">
        <v>9.2909892595199892</v>
      </c>
      <c r="M41" s="4">
        <v>-8.7084961600732704</v>
      </c>
      <c r="N41" s="4">
        <v>2600</v>
      </c>
      <c r="O41" s="4">
        <v>6.7861327615999301</v>
      </c>
      <c r="P41" s="4">
        <v>20.578995628205199</v>
      </c>
      <c r="R41" s="2">
        <v>10750</v>
      </c>
      <c r="S41" s="2">
        <v>-46.248730000000002</v>
      </c>
      <c r="T41" s="2">
        <v>25.781839999999999</v>
      </c>
      <c r="U41" s="4"/>
      <c r="V41" s="4"/>
      <c r="W41" s="4"/>
      <c r="X41" s="4"/>
      <c r="Y41" s="4"/>
      <c r="Z41" s="4"/>
      <c r="AA41" s="4">
        <v>7000</v>
      </c>
      <c r="AB41" s="4">
        <v>18.6668496486399</v>
      </c>
      <c r="AC41" s="4">
        <v>-29.648015628241701</v>
      </c>
      <c r="AD41" s="4">
        <v>2600</v>
      </c>
      <c r="AE41" s="4">
        <v>-3.7995114488319399</v>
      </c>
      <c r="AF41" s="4">
        <v>22.393402623516501</v>
      </c>
    </row>
    <row r="42" spans="1:32" ht="15" customHeight="1" x14ac:dyDescent="0.25">
      <c r="A42">
        <f t="shared" si="0"/>
        <v>-10.21186</v>
      </c>
      <c r="B42" s="2">
        <v>11050</v>
      </c>
      <c r="C42" s="2">
        <v>-10.94938</v>
      </c>
      <c r="D42" s="2">
        <v>10.21186</v>
      </c>
      <c r="E42" s="4"/>
      <c r="F42" s="4"/>
      <c r="G42" s="4"/>
      <c r="H42" s="4"/>
      <c r="I42" s="4"/>
      <c r="J42" s="4"/>
      <c r="K42" s="4">
        <v>7300</v>
      </c>
      <c r="L42" s="4">
        <v>9.44367764885334</v>
      </c>
      <c r="M42" s="4">
        <v>-8.9310858820512795</v>
      </c>
      <c r="N42" s="4">
        <v>2700</v>
      </c>
      <c r="O42" s="4">
        <v>6.8382822255998397</v>
      </c>
      <c r="P42" s="4">
        <v>18.704181903846202</v>
      </c>
      <c r="R42" s="2">
        <v>11050</v>
      </c>
      <c r="S42" s="2">
        <v>-46.601030000000002</v>
      </c>
      <c r="T42" s="2">
        <v>25.344110000000001</v>
      </c>
      <c r="U42" s="4"/>
      <c r="V42" s="4"/>
      <c r="W42" s="4"/>
      <c r="X42" s="4"/>
      <c r="Y42" s="4"/>
      <c r="Z42" s="4"/>
      <c r="AA42" s="4">
        <v>7300</v>
      </c>
      <c r="AB42" s="4">
        <v>19.371803162239999</v>
      </c>
      <c r="AC42" s="4">
        <v>-31.363350817179501</v>
      </c>
      <c r="AD42" s="4">
        <v>2700</v>
      </c>
      <c r="AE42" s="4">
        <v>-3.7605236459518401</v>
      </c>
      <c r="AF42" s="4">
        <v>20.721500298461599</v>
      </c>
    </row>
    <row r="43" spans="1:32" ht="15" customHeight="1" x14ac:dyDescent="0.25">
      <c r="A43">
        <f t="shared" si="0"/>
        <v>-10.084059999999999</v>
      </c>
      <c r="B43" s="2">
        <v>11350</v>
      </c>
      <c r="C43" s="2">
        <v>-10.946680000000001</v>
      </c>
      <c r="D43" s="2">
        <v>10.084059999999999</v>
      </c>
      <c r="E43" s="4"/>
      <c r="F43" s="4"/>
      <c r="G43" s="4"/>
      <c r="H43" s="4"/>
      <c r="I43" s="4"/>
      <c r="J43" s="4"/>
      <c r="K43" s="4">
        <v>7600</v>
      </c>
      <c r="L43" s="4">
        <v>9.6129884343466596</v>
      </c>
      <c r="M43" s="4">
        <v>-9.0921197586080709</v>
      </c>
      <c r="N43" s="4">
        <v>2800</v>
      </c>
      <c r="O43" s="4">
        <v>6.90441363840017</v>
      </c>
      <c r="P43" s="4">
        <v>16.834730236263798</v>
      </c>
      <c r="R43" s="2">
        <v>11350</v>
      </c>
      <c r="S43" s="2">
        <v>-46.98169</v>
      </c>
      <c r="T43" s="2">
        <v>24.68507</v>
      </c>
      <c r="U43" s="4"/>
      <c r="V43" s="4"/>
      <c r="W43" s="4"/>
      <c r="X43" s="4"/>
      <c r="Y43" s="4"/>
      <c r="Z43" s="4"/>
      <c r="AA43" s="4">
        <v>7600</v>
      </c>
      <c r="AB43" s="4">
        <v>20.1345691353599</v>
      </c>
      <c r="AC43" s="4">
        <v>-32.933931509267403</v>
      </c>
      <c r="AD43" s="4">
        <v>2800</v>
      </c>
      <c r="AE43" s="4">
        <v>-3.6816883182079598</v>
      </c>
      <c r="AF43" s="4">
        <v>19.057469398022</v>
      </c>
    </row>
    <row r="44" spans="1:32" ht="15" customHeight="1" x14ac:dyDescent="0.25">
      <c r="A44">
        <f t="shared" si="0"/>
        <v>-9.898396</v>
      </c>
      <c r="B44" s="2">
        <v>11650</v>
      </c>
      <c r="C44" s="2">
        <v>-10.948449999999999</v>
      </c>
      <c r="D44" s="2">
        <v>9.898396</v>
      </c>
      <c r="E44" s="4"/>
      <c r="F44" s="4"/>
      <c r="G44" s="4"/>
      <c r="H44" s="4"/>
      <c r="I44" s="4"/>
      <c r="J44" s="4"/>
      <c r="K44" s="4">
        <v>7900</v>
      </c>
      <c r="L44" s="4">
        <v>9.7989216159999799</v>
      </c>
      <c r="M44" s="4">
        <v>-9.1868083333333406</v>
      </c>
      <c r="N44" s="4">
        <v>2900</v>
      </c>
      <c r="O44" s="4">
        <v>6.9845270000000701</v>
      </c>
      <c r="P44" s="4">
        <v>14.970502312271099</v>
      </c>
      <c r="R44" s="2">
        <v>11650</v>
      </c>
      <c r="S44" s="2">
        <v>-47.426220000000001</v>
      </c>
      <c r="T44" s="2">
        <v>23.799389999999999</v>
      </c>
      <c r="U44" s="4"/>
      <c r="V44" s="4"/>
      <c r="W44" s="4"/>
      <c r="X44" s="4"/>
      <c r="Y44" s="4"/>
      <c r="Z44" s="4"/>
      <c r="AA44" s="4">
        <v>7900</v>
      </c>
      <c r="AB44" s="4">
        <v>20.955147568000001</v>
      </c>
      <c r="AC44" s="4">
        <v>-34.334859803113503</v>
      </c>
      <c r="AD44" s="4">
        <v>2900</v>
      </c>
      <c r="AE44" s="4">
        <v>-3.5630054655999501</v>
      </c>
      <c r="AF44" s="4">
        <v>17.401152087912099</v>
      </c>
    </row>
    <row r="45" spans="1:32" ht="15" customHeight="1" x14ac:dyDescent="0.25">
      <c r="A45">
        <f t="shared" si="0"/>
        <v>-9.6532400000000003</v>
      </c>
      <c r="B45" s="2">
        <v>11950</v>
      </c>
      <c r="C45" s="2">
        <v>-10.963900000000001</v>
      </c>
      <c r="D45" s="2">
        <v>9.6532400000000003</v>
      </c>
      <c r="E45" s="4"/>
      <c r="F45" s="4"/>
      <c r="G45" s="4"/>
      <c r="H45" s="4"/>
      <c r="I45" s="4"/>
      <c r="J45" s="4"/>
      <c r="K45" s="4">
        <v>8200</v>
      </c>
      <c r="L45" s="4">
        <v>10.001477193813299</v>
      </c>
      <c r="M45" s="4">
        <v>-9.2103621498168398</v>
      </c>
      <c r="N45" s="4">
        <v>3000</v>
      </c>
      <c r="O45" s="4">
        <v>7.0786223104000001</v>
      </c>
      <c r="P45" s="4">
        <v>13.1113598186814</v>
      </c>
      <c r="R45" s="2">
        <v>11950</v>
      </c>
      <c r="S45" s="2">
        <v>-47.971350000000001</v>
      </c>
      <c r="T45" s="2">
        <v>22.68441</v>
      </c>
      <c r="U45" s="4"/>
      <c r="V45" s="4"/>
      <c r="W45" s="4"/>
      <c r="X45" s="4"/>
      <c r="Y45" s="4"/>
      <c r="Z45" s="4"/>
      <c r="AA45" s="4">
        <v>8200</v>
      </c>
      <c r="AB45" s="4">
        <v>21.8335384601599</v>
      </c>
      <c r="AC45" s="4">
        <v>-35.541237797325998</v>
      </c>
      <c r="AD45" s="4">
        <v>3000</v>
      </c>
      <c r="AE45" s="4">
        <v>-3.4044750881279402</v>
      </c>
      <c r="AF45" s="4">
        <v>15.752390533846199</v>
      </c>
    </row>
    <row r="46" spans="1:32" ht="15" customHeight="1" x14ac:dyDescent="0.25">
      <c r="A46">
        <f t="shared" si="0"/>
        <v>-9.3470610000000001</v>
      </c>
      <c r="B46" s="2">
        <v>12250</v>
      </c>
      <c r="C46" s="2">
        <v>-11.00253</v>
      </c>
      <c r="D46" s="2">
        <v>9.3470610000000001</v>
      </c>
      <c r="H46" s="4"/>
      <c r="I46" s="4"/>
      <c r="J46" s="4"/>
      <c r="K46" s="4">
        <v>8500</v>
      </c>
      <c r="L46" s="4">
        <v>10.220655167786701</v>
      </c>
      <c r="M46" s="4">
        <v>-9.1579917516483604</v>
      </c>
      <c r="N46" s="4">
        <v>3100</v>
      </c>
      <c r="O46" s="4">
        <v>7.1866995696000604</v>
      </c>
      <c r="P46" s="4">
        <v>11.257164442307699</v>
      </c>
      <c r="R46" s="2">
        <v>12250</v>
      </c>
      <c r="S46" s="2">
        <v>-48.654649999999997</v>
      </c>
      <c r="T46" s="2">
        <v>21.33914</v>
      </c>
      <c r="X46" s="4"/>
      <c r="Y46" s="4"/>
      <c r="Z46" s="4"/>
      <c r="AA46" s="4">
        <v>8500</v>
      </c>
      <c r="AB46" s="4">
        <v>22.769741811839999</v>
      </c>
      <c r="AC46" s="4">
        <v>-36.528167590512801</v>
      </c>
      <c r="AD46" s="4">
        <v>3100</v>
      </c>
      <c r="AE46" s="4">
        <v>-3.2060971857919198</v>
      </c>
      <c r="AF46" s="4">
        <v>14.1110269015385</v>
      </c>
    </row>
    <row r="47" spans="1:32" ht="15" customHeight="1" x14ac:dyDescent="0.25">
      <c r="K47" s="4">
        <v>8800</v>
      </c>
      <c r="L47" s="4">
        <v>10.45645553792</v>
      </c>
      <c r="M47" s="4">
        <v>-9.0249076824175702</v>
      </c>
      <c r="N47" s="4">
        <v>3200</v>
      </c>
      <c r="O47" s="4">
        <v>7.3087587776000298</v>
      </c>
      <c r="P47" s="4">
        <v>9.4077778699634198</v>
      </c>
      <c r="AA47" s="4">
        <v>8800</v>
      </c>
      <c r="AB47" s="4">
        <v>23.763757623039901</v>
      </c>
      <c r="AC47" s="4">
        <v>-37.270751281282003</v>
      </c>
      <c r="AD47" s="4">
        <v>3200</v>
      </c>
      <c r="AE47" s="4">
        <v>-2.9678717585921199</v>
      </c>
      <c r="AF47" s="4">
        <v>12.4769033567033</v>
      </c>
    </row>
    <row r="48" spans="1:32" ht="15" customHeight="1" x14ac:dyDescent="0.25">
      <c r="K48" s="4">
        <v>9100</v>
      </c>
      <c r="L48" s="4">
        <v>10.7088783042133</v>
      </c>
      <c r="M48" s="4">
        <v>-8.8063204857142807</v>
      </c>
      <c r="N48" s="4">
        <v>3300</v>
      </c>
      <c r="O48" s="4">
        <v>7.4447999343999101</v>
      </c>
      <c r="P48" s="4">
        <v>7.5630617884615896</v>
      </c>
      <c r="AA48" s="4">
        <v>9100</v>
      </c>
      <c r="AB48" s="4">
        <v>24.815585893760101</v>
      </c>
      <c r="AC48" s="4">
        <v>-37.7440909682417</v>
      </c>
      <c r="AD48" s="4">
        <v>3300</v>
      </c>
      <c r="AE48" s="4">
        <v>-2.68979880652785</v>
      </c>
      <c r="AF48" s="4">
        <v>10.849862065055</v>
      </c>
    </row>
    <row r="49" spans="11:32" ht="15" customHeight="1" x14ac:dyDescent="0.25">
      <c r="K49" s="4">
        <v>9400</v>
      </c>
      <c r="L49" s="4">
        <v>10.977923466666599</v>
      </c>
      <c r="M49" s="4">
        <v>-8.4974407051282093</v>
      </c>
      <c r="N49" s="4">
        <v>3400</v>
      </c>
      <c r="O49" s="4">
        <v>7.5948230399999197</v>
      </c>
      <c r="P49" s="4">
        <v>5.7228778846154302</v>
      </c>
      <c r="AA49" s="4">
        <v>9400</v>
      </c>
      <c r="AB49" s="4">
        <v>25.925226624</v>
      </c>
      <c r="AC49" s="4">
        <v>-37.923288749999998</v>
      </c>
      <c r="AD49" s="4">
        <v>3400</v>
      </c>
      <c r="AE49" s="4">
        <v>-2.3718783296001398</v>
      </c>
      <c r="AF49" s="4">
        <v>9.2297451923077407</v>
      </c>
    </row>
    <row r="50" spans="11:32" ht="15" customHeight="1" x14ac:dyDescent="0.25">
      <c r="K50" s="4">
        <v>9400</v>
      </c>
      <c r="L50" s="4">
        <v>8.75493524</v>
      </c>
      <c r="M50" s="4">
        <v>-10.5165313644689</v>
      </c>
      <c r="N50" s="4">
        <v>3400</v>
      </c>
      <c r="O50" s="4">
        <v>6.8179340544000997</v>
      </c>
      <c r="P50" s="4">
        <v>6.8629009615385197</v>
      </c>
      <c r="AA50" s="4">
        <v>9400</v>
      </c>
      <c r="AB50" s="4">
        <v>20.987790912000001</v>
      </c>
      <c r="AC50" s="4">
        <v>-42.280464807692297</v>
      </c>
      <c r="AD50" s="4">
        <v>3400</v>
      </c>
      <c r="AE50" s="4">
        <v>-1.4549555648000201</v>
      </c>
      <c r="AF50" s="4">
        <v>10.625974038461599</v>
      </c>
    </row>
    <row r="51" spans="11:32" ht="15" customHeight="1" x14ac:dyDescent="0.25">
      <c r="K51" s="4">
        <v>9700</v>
      </c>
      <c r="L51" s="4">
        <v>8.9965488072000195</v>
      </c>
      <c r="M51" s="4">
        <v>-10.5746739270147</v>
      </c>
      <c r="N51" s="4">
        <v>3500</v>
      </c>
      <c r="O51" s="4">
        <v>6.9627470126719704</v>
      </c>
      <c r="P51" s="4">
        <v>4.9858361805495104</v>
      </c>
      <c r="AA51" s="4">
        <v>9700</v>
      </c>
      <c r="AB51" s="4">
        <v>22.3552408744799</v>
      </c>
      <c r="AC51" s="4">
        <v>-42.918470937005502</v>
      </c>
      <c r="AD51" s="4">
        <v>3500</v>
      </c>
      <c r="AE51" s="4">
        <v>-1.14949944294392</v>
      </c>
      <c r="AF51" s="4">
        <v>9.0543598150549993</v>
      </c>
    </row>
    <row r="52" spans="11:32" ht="15" customHeight="1" x14ac:dyDescent="0.25">
      <c r="K52" s="4">
        <v>10000</v>
      </c>
      <c r="L52" s="4">
        <v>9.1757371407999901</v>
      </c>
      <c r="M52" s="4">
        <v>-10.5804802567766</v>
      </c>
      <c r="N52" s="4">
        <v>3600</v>
      </c>
      <c r="O52" s="4">
        <v>7.0971665390080396</v>
      </c>
      <c r="P52" s="4">
        <v>3.11362642498174</v>
      </c>
      <c r="AA52" s="4">
        <v>10000</v>
      </c>
      <c r="AB52" s="4">
        <v>23.375040621119901</v>
      </c>
      <c r="AC52" s="4">
        <v>-43.319917361245402</v>
      </c>
      <c r="AD52" s="4">
        <v>3600</v>
      </c>
      <c r="AE52" s="4">
        <v>-0.87465595161609699</v>
      </c>
      <c r="AF52" s="4">
        <v>7.4909496973626899</v>
      </c>
    </row>
    <row r="53" spans="11:32" ht="15" customHeight="1" x14ac:dyDescent="0.25">
      <c r="K53" s="4">
        <v>10300</v>
      </c>
      <c r="L53" s="4">
        <v>9.2925002407999902</v>
      </c>
      <c r="M53" s="4">
        <v>-10.544806929578799</v>
      </c>
      <c r="N53" s="4">
        <v>3700</v>
      </c>
      <c r="O53" s="4">
        <v>7.2211926334079104</v>
      </c>
      <c r="P53" s="4">
        <v>1.2461500484615999</v>
      </c>
      <c r="AA53" s="4">
        <v>10300</v>
      </c>
      <c r="AB53" s="4">
        <v>24.047190151919999</v>
      </c>
      <c r="AC53" s="4">
        <v>-43.544830766730797</v>
      </c>
      <c r="AD53" s="4">
        <v>3700</v>
      </c>
      <c r="AE53" s="4">
        <v>-0.63042509081588105</v>
      </c>
      <c r="AF53" s="4">
        <v>5.9357896130769801</v>
      </c>
    </row>
    <row r="54" spans="11:32" ht="15" customHeight="1" x14ac:dyDescent="0.25">
      <c r="K54" s="4">
        <v>10600</v>
      </c>
      <c r="L54" s="4">
        <v>9.3468381072</v>
      </c>
      <c r="M54" s="4">
        <v>-10.478510521245401</v>
      </c>
      <c r="N54" s="4">
        <v>3800</v>
      </c>
      <c r="O54" s="4">
        <v>7.3348252958719096</v>
      </c>
      <c r="P54" s="4">
        <v>-0.61671459538455797</v>
      </c>
      <c r="AA54" s="4">
        <v>10600</v>
      </c>
      <c r="AB54" s="4">
        <v>24.371689466879999</v>
      </c>
      <c r="AC54" s="4">
        <v>-43.653237839780203</v>
      </c>
      <c r="AD54" s="4">
        <v>3800</v>
      </c>
      <c r="AE54" s="4">
        <v>-0.41680686054404098</v>
      </c>
      <c r="AF54" s="4">
        <v>4.3889254898901697</v>
      </c>
    </row>
    <row r="55" spans="11:32" ht="15" customHeight="1" x14ac:dyDescent="0.25">
      <c r="K55" s="4">
        <v>10900</v>
      </c>
      <c r="L55" s="4">
        <v>9.3387507399999894</v>
      </c>
      <c r="M55" s="4">
        <v>-10.392447607600699</v>
      </c>
      <c r="N55" s="4">
        <v>3900</v>
      </c>
      <c r="O55" s="4">
        <v>7.4380645263999403</v>
      </c>
      <c r="P55" s="4">
        <v>-2.4750891529303498</v>
      </c>
      <c r="AA55" s="4">
        <v>10900</v>
      </c>
      <c r="AB55" s="4">
        <v>24.348538565999998</v>
      </c>
      <c r="AC55" s="4">
        <v>-43.705165266712399</v>
      </c>
      <c r="AD55" s="4">
        <v>3900</v>
      </c>
      <c r="AE55" s="4">
        <v>-0.23380126080012001</v>
      </c>
      <c r="AF55" s="4">
        <v>2.8504032554945602</v>
      </c>
    </row>
    <row r="56" spans="11:32" ht="15" customHeight="1" x14ac:dyDescent="0.25">
      <c r="K56" s="4">
        <v>11200</v>
      </c>
      <c r="L56" s="4">
        <v>9.2682381391999993</v>
      </c>
      <c r="M56" s="4">
        <v>-10.2974747644689</v>
      </c>
      <c r="N56" s="4">
        <v>4000</v>
      </c>
      <c r="O56" s="4">
        <v>7.530910324992</v>
      </c>
      <c r="P56" s="4">
        <v>-4.3290952705494004</v>
      </c>
      <c r="AA56" s="4">
        <v>11200</v>
      </c>
      <c r="AB56" s="4">
        <v>23.977737449279999</v>
      </c>
      <c r="AC56" s="4">
        <v>-43.760639733846197</v>
      </c>
      <c r="AD56" s="4">
        <v>4000</v>
      </c>
      <c r="AE56" s="4">
        <v>-8.1408291584063194E-2</v>
      </c>
      <c r="AF56" s="4">
        <v>1.32026883758248</v>
      </c>
    </row>
    <row r="57" spans="11:32" ht="15" customHeight="1" x14ac:dyDescent="0.25">
      <c r="K57" s="4">
        <v>11500</v>
      </c>
      <c r="L57" s="4">
        <v>9.1353003047999906</v>
      </c>
      <c r="M57" s="4">
        <v>-10.204448567674</v>
      </c>
      <c r="N57" s="4">
        <v>4100</v>
      </c>
      <c r="O57" s="4">
        <v>7.6133626916478496</v>
      </c>
      <c r="P57" s="4">
        <v>-6.1788545946153102</v>
      </c>
      <c r="AA57" s="4">
        <v>11500</v>
      </c>
      <c r="AB57" s="4">
        <v>23.259286116719998</v>
      </c>
      <c r="AC57" s="4">
        <v>-43.879687927500001</v>
      </c>
      <c r="AD57" s="4">
        <v>4100</v>
      </c>
      <c r="AE57" s="4">
        <v>4.0372047103903103E-2</v>
      </c>
      <c r="AF57" s="4">
        <v>-0.2014318361538</v>
      </c>
    </row>
    <row r="58" spans="11:32" ht="15" customHeight="1" x14ac:dyDescent="0.25">
      <c r="K58" s="4">
        <v>11800</v>
      </c>
      <c r="L58" s="4">
        <v>8.9399372368000094</v>
      </c>
      <c r="M58" s="4">
        <v>-10.1242255930403</v>
      </c>
      <c r="N58" s="4">
        <v>4200</v>
      </c>
      <c r="O58" s="4">
        <v>7.6854216263681696</v>
      </c>
      <c r="P58" s="4">
        <v>-8.0244887715017708</v>
      </c>
      <c r="AA58" s="4">
        <v>11800</v>
      </c>
      <c r="AB58" s="4">
        <v>22.193184568320099</v>
      </c>
      <c r="AC58" s="4">
        <v>-44.122336533992701</v>
      </c>
      <c r="AD58" s="4">
        <v>4200</v>
      </c>
      <c r="AE58" s="4">
        <v>0.13153975526366499</v>
      </c>
      <c r="AF58" s="4">
        <v>-1.7146528380219299</v>
      </c>
    </row>
    <row r="59" spans="11:32" ht="15" customHeight="1" x14ac:dyDescent="0.25">
      <c r="K59" s="4">
        <v>12100</v>
      </c>
      <c r="L59" s="4">
        <v>8.6821489352000096</v>
      </c>
      <c r="M59" s="4">
        <v>-10.067662416391901</v>
      </c>
      <c r="N59" s="4">
        <v>4300</v>
      </c>
      <c r="O59" s="4">
        <v>7.7470871291517298</v>
      </c>
      <c r="P59" s="4">
        <v>-9.8661194475823795</v>
      </c>
      <c r="AA59" s="4">
        <v>12100</v>
      </c>
      <c r="AB59" s="4">
        <v>20.779432804079999</v>
      </c>
      <c r="AC59" s="4">
        <v>-44.5486122396428</v>
      </c>
      <c r="AD59" s="4">
        <v>4300</v>
      </c>
      <c r="AE59" s="4">
        <v>0.192094832896017</v>
      </c>
      <c r="AF59" s="4">
        <v>-3.2193482403296199</v>
      </c>
    </row>
    <row r="60" spans="11:32" ht="15" customHeight="1" x14ac:dyDescent="0.25">
      <c r="K60" s="4">
        <v>12400</v>
      </c>
      <c r="L60" s="4">
        <v>8.3619354000000001</v>
      </c>
      <c r="M60" s="4">
        <v>-10.0456156135531</v>
      </c>
      <c r="N60" s="4">
        <v>4400</v>
      </c>
      <c r="O60" s="4">
        <v>7.7983591999998803</v>
      </c>
      <c r="P60" s="4">
        <v>-11.7038682692307</v>
      </c>
      <c r="AA60" s="4">
        <v>12400</v>
      </c>
      <c r="AB60" s="4">
        <v>19.0180308240001</v>
      </c>
      <c r="AC60" s="4">
        <v>-45.218541730769203</v>
      </c>
      <c r="AD60" s="4">
        <v>4400</v>
      </c>
      <c r="AE60" s="4">
        <v>0.22203727999994</v>
      </c>
      <c r="AF60" s="4">
        <v>-4.7154721153845598</v>
      </c>
    </row>
    <row r="61" spans="11:32" ht="15" customHeight="1" x14ac:dyDescent="0.25">
      <c r="K61" s="4"/>
      <c r="L61" s="4"/>
      <c r="M61" s="4"/>
      <c r="N61" s="4">
        <v>4400</v>
      </c>
      <c r="O61" s="4">
        <v>7.79835919999989</v>
      </c>
      <c r="P61" s="4">
        <v>-10.5831173076923</v>
      </c>
      <c r="AD61" s="4">
        <v>4400</v>
      </c>
      <c r="AE61" s="4">
        <v>0.222037280000043</v>
      </c>
      <c r="AF61" s="4">
        <v>-3.4727278846153999</v>
      </c>
    </row>
    <row r="62" spans="11:32" ht="15" customHeight="1" x14ac:dyDescent="0.25">
      <c r="K62" s="4"/>
      <c r="L62" s="4"/>
      <c r="M62" s="4"/>
      <c r="N62" s="4">
        <v>4500</v>
      </c>
      <c r="O62" s="4">
        <v>7.8865514255995999</v>
      </c>
      <c r="P62" s="4">
        <v>-12.416871123626301</v>
      </c>
      <c r="AD62" s="4">
        <v>4500</v>
      </c>
      <c r="AE62" s="4">
        <v>0.34185860240030302</v>
      </c>
      <c r="AF62" s="4">
        <v>-4.9600932321428699</v>
      </c>
    </row>
    <row r="63" spans="11:32" ht="15" customHeight="1" x14ac:dyDescent="0.25">
      <c r="K63" s="4"/>
      <c r="L63" s="4"/>
      <c r="M63" s="4"/>
      <c r="N63" s="4">
        <v>4600</v>
      </c>
      <c r="O63" s="4">
        <v>7.9777243263998896</v>
      </c>
      <c r="P63" s="4">
        <v>-14.2464923406593</v>
      </c>
      <c r="AD63" s="4">
        <v>4600</v>
      </c>
      <c r="AE63" s="4">
        <v>0.47398391359990899</v>
      </c>
      <c r="AF63" s="4">
        <v>-6.4384410128205198</v>
      </c>
    </row>
    <row r="64" spans="11:32" ht="15" customHeight="1" x14ac:dyDescent="0.25">
      <c r="K64" s="4"/>
      <c r="L64" s="4"/>
      <c r="M64" s="4"/>
      <c r="N64" s="4">
        <v>4700</v>
      </c>
      <c r="O64" s="4">
        <v>8.0718779023999492</v>
      </c>
      <c r="P64" s="4">
        <v>-16.072065942307599</v>
      </c>
      <c r="AD64" s="4">
        <v>4700</v>
      </c>
      <c r="AE64" s="4">
        <v>0.61841321359986501</v>
      </c>
      <c r="AF64" s="4">
        <v>-7.9076172403846403</v>
      </c>
    </row>
    <row r="65" spans="11:32" ht="15" customHeight="1" x14ac:dyDescent="0.25">
      <c r="K65" s="4"/>
      <c r="L65" s="4"/>
      <c r="M65" s="4"/>
      <c r="N65" s="4">
        <v>4800</v>
      </c>
      <c r="O65" s="4">
        <v>8.1690121535996703</v>
      </c>
      <c r="P65" s="4">
        <v>-17.893676912087901</v>
      </c>
      <c r="AD65" s="4">
        <v>4800</v>
      </c>
      <c r="AE65" s="4">
        <v>0.77514650240008598</v>
      </c>
      <c r="AF65" s="4">
        <v>-9.3674679285714308</v>
      </c>
    </row>
    <row r="66" spans="11:32" ht="15" customHeight="1" x14ac:dyDescent="0.25">
      <c r="K66" s="4"/>
      <c r="L66" s="4"/>
      <c r="M66" s="4"/>
      <c r="N66" s="4">
        <v>4900</v>
      </c>
      <c r="O66" s="4">
        <v>8.2691270800000893</v>
      </c>
      <c r="P66" s="4">
        <v>-19.7114102335164</v>
      </c>
      <c r="AD66" s="4">
        <v>4900</v>
      </c>
      <c r="AE66" s="4">
        <v>0.94418377999977599</v>
      </c>
      <c r="AF66" s="4">
        <v>-10.8178390911172</v>
      </c>
    </row>
    <row r="67" spans="11:32" ht="15" customHeight="1" x14ac:dyDescent="0.25">
      <c r="K67" s="4"/>
      <c r="L67" s="4"/>
      <c r="M67" s="4"/>
      <c r="N67" s="4">
        <v>5000</v>
      </c>
      <c r="O67" s="4">
        <v>8.3722226816001299</v>
      </c>
      <c r="P67" s="4">
        <v>-21.525350890109799</v>
      </c>
      <c r="AD67" s="4">
        <v>5000</v>
      </c>
      <c r="AE67" s="4">
        <v>1.12552504639996</v>
      </c>
      <c r="AF67" s="4">
        <v>-12.258576741758301</v>
      </c>
    </row>
    <row r="68" spans="11:32" ht="15" customHeight="1" x14ac:dyDescent="0.25">
      <c r="K68" s="4"/>
      <c r="L68" s="4"/>
      <c r="M68" s="4"/>
      <c r="N68" s="4">
        <v>5100</v>
      </c>
      <c r="O68" s="4">
        <v>8.4782989584003392</v>
      </c>
      <c r="P68" s="4">
        <v>-23.335583865384599</v>
      </c>
      <c r="AD68" s="4">
        <v>5100</v>
      </c>
      <c r="AE68" s="4">
        <v>1.31917030160006</v>
      </c>
      <c r="AF68" s="4">
        <v>-13.6895268942308</v>
      </c>
    </row>
    <row r="69" spans="11:32" ht="15" customHeight="1" x14ac:dyDescent="0.25">
      <c r="K69" s="4"/>
      <c r="L69" s="4"/>
      <c r="M69" s="4"/>
      <c r="N69" s="4">
        <v>5200</v>
      </c>
      <c r="O69" s="4">
        <v>8.5873559103999497</v>
      </c>
      <c r="P69" s="4">
        <v>-25.1421941428571</v>
      </c>
      <c r="AD69" s="4">
        <v>5200</v>
      </c>
      <c r="AE69" s="4">
        <v>1.5251195456000901</v>
      </c>
      <c r="AF69" s="4">
        <v>-15.1105355622711</v>
      </c>
    </row>
    <row r="70" spans="11:32" ht="15" customHeight="1" x14ac:dyDescent="0.25">
      <c r="K70" s="4"/>
      <c r="L70" s="4"/>
      <c r="M70" s="4"/>
      <c r="N70" s="4">
        <v>5300</v>
      </c>
      <c r="O70" s="4">
        <v>8.6993935375999598</v>
      </c>
      <c r="P70" s="4">
        <v>-26.945266706043899</v>
      </c>
      <c r="AD70" s="4">
        <v>5300</v>
      </c>
      <c r="AE70" s="4">
        <v>1.7433727783998201</v>
      </c>
      <c r="AF70" s="4">
        <v>-16.521448759615399</v>
      </c>
    </row>
    <row r="71" spans="11:32" ht="15" customHeight="1" x14ac:dyDescent="0.25">
      <c r="K71" s="4"/>
      <c r="L71" s="4"/>
      <c r="M71" s="4"/>
      <c r="N71" s="4">
        <v>5400</v>
      </c>
      <c r="O71" s="4">
        <v>8.8144118399999307</v>
      </c>
      <c r="P71" s="4">
        <v>-28.7448865384615</v>
      </c>
      <c r="AD71" s="4">
        <v>5400</v>
      </c>
      <c r="AE71" s="4">
        <v>1.9739300000000399</v>
      </c>
      <c r="AF71" s="4">
        <v>-17.922112500000001</v>
      </c>
    </row>
    <row r="72" spans="11:32" ht="15" customHeight="1" x14ac:dyDescent="0.25">
      <c r="K72" s="4"/>
      <c r="L72" s="4"/>
      <c r="M72" s="4"/>
      <c r="N72" s="4">
        <v>5400</v>
      </c>
      <c r="O72" s="4">
        <v>8.8144118399997993</v>
      </c>
      <c r="P72" s="4">
        <v>-27.668252884615399</v>
      </c>
      <c r="AD72" s="4">
        <v>5400</v>
      </c>
      <c r="AE72" s="4">
        <v>1.9739300000001101</v>
      </c>
      <c r="AF72" s="4">
        <v>-16.809020192307699</v>
      </c>
    </row>
    <row r="73" spans="11:32" ht="15" customHeight="1" x14ac:dyDescent="0.25">
      <c r="K73" s="4"/>
      <c r="L73" s="4"/>
      <c r="M73" s="4"/>
      <c r="N73" s="4">
        <v>5500</v>
      </c>
      <c r="O73" s="4">
        <v>8.8150498848000698</v>
      </c>
      <c r="P73" s="4">
        <v>-29.464227280219799</v>
      </c>
      <c r="AD73" s="4">
        <v>5500</v>
      </c>
      <c r="AE73" s="4">
        <v>1.8173399396926999</v>
      </c>
      <c r="AF73" s="4">
        <v>-18.200254436736301</v>
      </c>
    </row>
    <row r="74" spans="11:32" ht="15" customHeight="1" x14ac:dyDescent="0.25">
      <c r="K74" s="4"/>
      <c r="L74" s="4"/>
      <c r="M74" s="4"/>
      <c r="N74" s="4">
        <v>5600</v>
      </c>
      <c r="O74" s="4">
        <v>8.8382355072000198</v>
      </c>
      <c r="P74" s="4">
        <v>-31.256412445054998</v>
      </c>
      <c r="AD74" s="4">
        <v>5600</v>
      </c>
      <c r="AE74" s="4">
        <v>1.75201793643551</v>
      </c>
      <c r="AF74" s="4">
        <v>-19.582594135868199</v>
      </c>
    </row>
    <row r="75" spans="11:32" ht="15" customHeight="1" x14ac:dyDescent="0.25">
      <c r="K75" s="4"/>
      <c r="L75" s="4"/>
      <c r="M75" s="4"/>
      <c r="N75" s="4">
        <v>5700</v>
      </c>
      <c r="O75" s="4">
        <v>8.8839687071999904</v>
      </c>
      <c r="P75" s="4">
        <v>-33.044966730769197</v>
      </c>
      <c r="AD75" s="4">
        <v>5700</v>
      </c>
      <c r="AE75" s="4">
        <v>1.77796399022719</v>
      </c>
      <c r="AF75" s="4">
        <v>-20.955457787923098</v>
      </c>
    </row>
    <row r="76" spans="11:32" ht="15" customHeight="1" x14ac:dyDescent="0.25">
      <c r="K76" s="4"/>
      <c r="L76" s="4"/>
      <c r="M76" s="4"/>
      <c r="N76" s="4">
        <v>5800</v>
      </c>
      <c r="O76" s="4">
        <v>8.9522494848000704</v>
      </c>
      <c r="P76" s="4">
        <v>-34.830048489010998</v>
      </c>
      <c r="AD76" s="4">
        <v>5800</v>
      </c>
      <c r="AE76" s="4">
        <v>1.89517810106881</v>
      </c>
      <c r="AF76" s="4">
        <v>-22.3182638911209</v>
      </c>
    </row>
    <row r="77" spans="11:32" ht="15" customHeight="1" x14ac:dyDescent="0.25">
      <c r="K77" s="4"/>
      <c r="L77" s="4"/>
      <c r="M77" s="4"/>
      <c r="N77" s="4">
        <v>5900</v>
      </c>
      <c r="O77" s="4">
        <v>9.04307784000002</v>
      </c>
      <c r="P77" s="4">
        <v>-36.611816071428599</v>
      </c>
      <c r="AD77" s="4">
        <v>5900</v>
      </c>
      <c r="AE77" s="4">
        <v>2.1036602689600801</v>
      </c>
      <c r="AF77" s="4">
        <v>-23.6704309436813</v>
      </c>
    </row>
    <row r="78" spans="11:32" ht="15" customHeight="1" x14ac:dyDescent="0.25">
      <c r="K78" s="4"/>
      <c r="L78" s="4"/>
      <c r="M78" s="4"/>
      <c r="N78" s="4">
        <v>6000</v>
      </c>
      <c r="O78" s="4">
        <v>9.1564537727997397</v>
      </c>
      <c r="P78" s="4">
        <v>-38.390427829670301</v>
      </c>
      <c r="AD78" s="4">
        <v>6000</v>
      </c>
      <c r="AE78" s="4">
        <v>2.4034104939008398</v>
      </c>
      <c r="AF78" s="4">
        <v>-25.011377443824198</v>
      </c>
    </row>
    <row r="79" spans="11:32" ht="15" customHeight="1" x14ac:dyDescent="0.25">
      <c r="K79" s="4"/>
      <c r="L79" s="4"/>
      <c r="M79" s="4"/>
      <c r="N79" s="4">
        <v>6100</v>
      </c>
      <c r="O79" s="4">
        <v>9.2923772831996807</v>
      </c>
      <c r="P79" s="4">
        <v>-40.166042115384698</v>
      </c>
      <c r="AD79" s="4">
        <v>6100</v>
      </c>
      <c r="AE79" s="4">
        <v>2.7944287758912498</v>
      </c>
      <c r="AF79" s="4">
        <v>-26.340521889769299</v>
      </c>
    </row>
    <row r="80" spans="11:32" ht="15" customHeight="1" x14ac:dyDescent="0.25">
      <c r="K80" s="4"/>
      <c r="L80" s="4"/>
      <c r="M80" s="4"/>
      <c r="N80" s="4">
        <v>6200</v>
      </c>
      <c r="O80" s="4">
        <v>9.4508483711997204</v>
      </c>
      <c r="P80" s="4">
        <v>-41.938817280219801</v>
      </c>
      <c r="AD80" s="4">
        <v>6200</v>
      </c>
      <c r="AE80" s="4">
        <v>3.2767151149312101</v>
      </c>
      <c r="AF80" s="4">
        <v>-27.657282779736299</v>
      </c>
    </row>
    <row r="81" spans="11:32" ht="15" customHeight="1" x14ac:dyDescent="0.25">
      <c r="K81" s="4"/>
      <c r="L81" s="4"/>
      <c r="M81" s="4"/>
      <c r="N81" s="4">
        <v>6300</v>
      </c>
      <c r="O81" s="4">
        <v>9.6318670367999708</v>
      </c>
      <c r="P81" s="4">
        <v>-43.708911675824197</v>
      </c>
      <c r="AD81" s="4">
        <v>6300</v>
      </c>
      <c r="AE81" s="4">
        <v>3.85026951102083</v>
      </c>
      <c r="AF81" s="4">
        <v>-28.961078611945101</v>
      </c>
    </row>
    <row r="82" spans="11:32" ht="15" customHeight="1" x14ac:dyDescent="0.25">
      <c r="K82" s="4"/>
      <c r="L82" s="4"/>
      <c r="M82" s="4"/>
      <c r="N82" s="4">
        <v>6400</v>
      </c>
      <c r="O82" s="4">
        <v>9.8354332799997604</v>
      </c>
      <c r="P82" s="4">
        <v>-45.476483653846202</v>
      </c>
      <c r="AD82" s="4">
        <v>6400</v>
      </c>
      <c r="AE82" s="4">
        <v>4.5150919641602201</v>
      </c>
      <c r="AF82" s="4">
        <v>-30.251327884615399</v>
      </c>
    </row>
    <row r="83" spans="11:32" ht="15" customHeight="1" x14ac:dyDescent="0.25">
      <c r="K83" s="4"/>
      <c r="L83" s="4"/>
      <c r="M83" s="4"/>
      <c r="N83" s="4">
        <v>6400</v>
      </c>
      <c r="O83" s="4">
        <v>9.0763649279999203</v>
      </c>
      <c r="P83" s="4">
        <v>-7.8831043956043896</v>
      </c>
      <c r="AD83" s="4">
        <v>6400</v>
      </c>
      <c r="AE83" s="4">
        <v>16.810970233600301</v>
      </c>
      <c r="AF83" s="4">
        <v>-26.4616875</v>
      </c>
    </row>
    <row r="84" spans="11:32" ht="15" customHeight="1" x14ac:dyDescent="0.25">
      <c r="K84" s="4"/>
      <c r="L84" s="4"/>
      <c r="M84" s="4"/>
      <c r="N84" s="4">
        <v>6500</v>
      </c>
      <c r="O84" s="4">
        <v>9.1493669099732298</v>
      </c>
      <c r="P84" s="4">
        <v>-8.0086329082417507</v>
      </c>
      <c r="AD84" s="4">
        <v>6500</v>
      </c>
      <c r="AE84" s="4">
        <v>17.534992509567999</v>
      </c>
      <c r="AF84" s="4">
        <v>-27.159158164615398</v>
      </c>
    </row>
    <row r="85" spans="11:32" ht="15" customHeight="1" x14ac:dyDescent="0.25">
      <c r="K85" s="4"/>
      <c r="L85" s="4"/>
      <c r="M85" s="4"/>
      <c r="N85" s="4">
        <v>6600</v>
      </c>
      <c r="O85" s="4">
        <v>9.2215997316267</v>
      </c>
      <c r="P85" s="4">
        <v>-8.1273715663003596</v>
      </c>
      <c r="AD85" s="4">
        <v>6600</v>
      </c>
      <c r="AE85" s="4">
        <v>18.1811905323516</v>
      </c>
      <c r="AF85" s="4">
        <v>-27.837922054529901</v>
      </c>
    </row>
    <row r="86" spans="11:32" ht="15" customHeight="1" x14ac:dyDescent="0.25">
      <c r="K86" s="4"/>
      <c r="L86" s="4"/>
      <c r="M86" s="4"/>
      <c r="N86" s="4">
        <v>6700</v>
      </c>
      <c r="O86" s="4">
        <v>9.2930633929600308</v>
      </c>
      <c r="P86" s="4">
        <v>-8.2390345188644805</v>
      </c>
      <c r="AD86" s="4">
        <v>6700</v>
      </c>
      <c r="AE86" s="4">
        <v>18.749564301951999</v>
      </c>
      <c r="AF86" s="4">
        <v>-28.497387039487201</v>
      </c>
    </row>
    <row r="87" spans="11:32" ht="15" customHeight="1" x14ac:dyDescent="0.25">
      <c r="K87" s="4"/>
      <c r="L87" s="4"/>
      <c r="M87" s="4"/>
      <c r="N87" s="4">
        <v>6800</v>
      </c>
      <c r="O87" s="4">
        <v>9.3637578939733199</v>
      </c>
      <c r="P87" s="4">
        <v>-8.3433359150183009</v>
      </c>
      <c r="AD87" s="4">
        <v>6800</v>
      </c>
      <c r="AE87" s="4">
        <v>19.240113818367998</v>
      </c>
      <c r="AF87" s="4">
        <v>-29.136960989230801</v>
      </c>
    </row>
    <row r="88" spans="11:32" ht="15" customHeight="1" x14ac:dyDescent="0.25">
      <c r="K88" s="4"/>
      <c r="L88" s="4"/>
      <c r="M88" s="4"/>
      <c r="N88" s="4">
        <v>6900</v>
      </c>
      <c r="O88" s="4">
        <v>9.4336832346665904</v>
      </c>
      <c r="P88" s="4">
        <v>-8.4399899038461399</v>
      </c>
      <c r="AD88" s="4">
        <v>6900</v>
      </c>
      <c r="AE88" s="4">
        <v>19.652839081600099</v>
      </c>
      <c r="AF88" s="4">
        <v>-29.7560517735043</v>
      </c>
    </row>
    <row r="89" spans="11:32" ht="15" customHeight="1" x14ac:dyDescent="0.25">
      <c r="K89" s="4"/>
      <c r="L89" s="4"/>
      <c r="M89" s="4"/>
      <c r="N89" s="4">
        <v>7000</v>
      </c>
      <c r="O89" s="4">
        <v>9.5028394150400004</v>
      </c>
      <c r="P89" s="4">
        <v>-8.5287106344322403</v>
      </c>
      <c r="AD89" s="4">
        <v>7000</v>
      </c>
      <c r="AE89" s="4">
        <v>19.987740091648</v>
      </c>
      <c r="AF89" s="4">
        <v>-30.354067262051299</v>
      </c>
    </row>
    <row r="90" spans="11:32" ht="15" customHeight="1" x14ac:dyDescent="0.25">
      <c r="K90" s="4"/>
      <c r="L90" s="4"/>
      <c r="M90" s="4"/>
      <c r="N90" s="4">
        <v>7100</v>
      </c>
      <c r="O90" s="4">
        <v>9.5712264350932497</v>
      </c>
      <c r="P90" s="4">
        <v>-8.6092122558608004</v>
      </c>
      <c r="AD90" s="4">
        <v>7100</v>
      </c>
      <c r="AE90" s="4">
        <v>20.244816848512102</v>
      </c>
      <c r="AF90" s="4">
        <v>-30.930415324615399</v>
      </c>
    </row>
    <row r="91" spans="11:32" ht="15" customHeight="1" x14ac:dyDescent="0.25">
      <c r="K91" s="4"/>
      <c r="L91" s="4"/>
      <c r="M91" s="4"/>
      <c r="N91" s="4">
        <v>7200</v>
      </c>
      <c r="O91" s="4">
        <v>9.6388442948265993</v>
      </c>
      <c r="P91" s="4">
        <v>-8.6812089172161198</v>
      </c>
      <c r="AD91" s="4">
        <v>7200</v>
      </c>
      <c r="AE91" s="4">
        <v>20.424069352191999</v>
      </c>
      <c r="AF91" s="4">
        <v>-31.484503830940199</v>
      </c>
    </row>
    <row r="92" spans="11:32" ht="15" customHeight="1" x14ac:dyDescent="0.25">
      <c r="K92" s="4"/>
      <c r="L92" s="4"/>
      <c r="M92" s="4"/>
      <c r="N92" s="4">
        <v>7300</v>
      </c>
      <c r="O92" s="4">
        <v>9.7056929942399801</v>
      </c>
      <c r="P92" s="4">
        <v>-8.7444147675824304</v>
      </c>
      <c r="AD92" s="4">
        <v>7300</v>
      </c>
      <c r="AE92" s="4">
        <v>20.525497602687999</v>
      </c>
      <c r="AF92" s="4">
        <v>-32.015740650769203</v>
      </c>
    </row>
    <row r="93" spans="11:32" ht="15" customHeight="1" x14ac:dyDescent="0.25">
      <c r="K93" s="4"/>
      <c r="L93" s="4"/>
      <c r="M93" s="4"/>
      <c r="N93" s="4">
        <v>7400</v>
      </c>
      <c r="O93" s="4">
        <v>9.7717725333332606</v>
      </c>
      <c r="P93" s="4">
        <v>-8.7985439560439502</v>
      </c>
      <c r="AD93" s="4">
        <v>7400</v>
      </c>
      <c r="AE93" s="4">
        <v>20.5491016000001</v>
      </c>
      <c r="AF93" s="4">
        <v>-32.523533653846201</v>
      </c>
    </row>
    <row r="94" spans="11:32" ht="15" customHeight="1" x14ac:dyDescent="0.25">
      <c r="K94" s="4"/>
      <c r="L94" s="4"/>
      <c r="M94" s="4"/>
      <c r="N94" s="4">
        <v>7400</v>
      </c>
      <c r="O94" s="4">
        <v>9.7717725333332499</v>
      </c>
      <c r="P94" s="4">
        <v>-9.2307623626373498</v>
      </c>
      <c r="AD94" s="4">
        <v>7400</v>
      </c>
      <c r="AE94" s="4">
        <v>20.549101600000199</v>
      </c>
      <c r="AF94" s="4">
        <v>-33.023397115384697</v>
      </c>
    </row>
    <row r="95" spans="11:32" ht="15" customHeight="1" x14ac:dyDescent="0.25">
      <c r="K95" s="4"/>
      <c r="L95" s="4"/>
      <c r="M95" s="4"/>
      <c r="N95" s="4">
        <v>7500</v>
      </c>
      <c r="O95" s="4">
        <v>9.8223567519999708</v>
      </c>
      <c r="P95" s="4">
        <v>-9.2768064285714207</v>
      </c>
      <c r="AD95" s="4">
        <v>7500</v>
      </c>
      <c r="AE95" s="4">
        <v>20.7844700586665</v>
      </c>
      <c r="AF95" s="4">
        <v>-33.510914565934101</v>
      </c>
    </row>
    <row r="96" spans="11:32" ht="15" customHeight="1" x14ac:dyDescent="0.25">
      <c r="K96" s="4"/>
      <c r="L96" s="4"/>
      <c r="M96" s="4"/>
      <c r="N96" s="4">
        <v>7600</v>
      </c>
      <c r="O96" s="4">
        <v>9.8786003946667407</v>
      </c>
      <c r="P96" s="4">
        <v>-9.3157026800976706</v>
      </c>
      <c r="AD96" s="4">
        <v>7600</v>
      </c>
      <c r="AE96" s="4">
        <v>21.030442741333299</v>
      </c>
      <c r="AF96" s="4">
        <v>-33.980599674603297</v>
      </c>
    </row>
    <row r="97" spans="11:32" ht="15" customHeight="1" x14ac:dyDescent="0.25">
      <c r="K97" s="4"/>
      <c r="L97" s="4"/>
      <c r="M97" s="4"/>
      <c r="N97" s="4">
        <v>7700</v>
      </c>
      <c r="O97" s="4">
        <v>9.9405034613332894</v>
      </c>
      <c r="P97" s="4">
        <v>-9.3470839194139099</v>
      </c>
      <c r="AD97" s="4">
        <v>7700</v>
      </c>
      <c r="AE97" s="4">
        <v>21.287019647999902</v>
      </c>
      <c r="AF97" s="4">
        <v>-34.430772730769299</v>
      </c>
    </row>
    <row r="98" spans="11:32" ht="15" customHeight="1" x14ac:dyDescent="0.25">
      <c r="K98" s="4"/>
      <c r="L98" s="4"/>
      <c r="M98" s="4"/>
      <c r="N98" s="4">
        <v>7800</v>
      </c>
      <c r="O98" s="4">
        <v>10.008065952000001</v>
      </c>
      <c r="P98" s="4">
        <v>-9.3705829487179404</v>
      </c>
      <c r="AD98" s="4">
        <v>7800</v>
      </c>
      <c r="AE98" s="4">
        <v>21.554200778666601</v>
      </c>
      <c r="AF98" s="4">
        <v>-34.8597540238096</v>
      </c>
    </row>
    <row r="99" spans="11:32" ht="15" customHeight="1" x14ac:dyDescent="0.25">
      <c r="K99" s="4"/>
      <c r="L99" s="4"/>
      <c r="M99" s="4"/>
      <c r="N99" s="4">
        <v>7900</v>
      </c>
      <c r="O99" s="4">
        <v>10.081287866666599</v>
      </c>
      <c r="P99" s="4">
        <v>-9.38583257020756</v>
      </c>
      <c r="AD99" s="4">
        <v>7900</v>
      </c>
      <c r="AE99" s="4">
        <v>21.831986133333299</v>
      </c>
      <c r="AF99" s="4">
        <v>-35.2658638431014</v>
      </c>
    </row>
    <row r="100" spans="11:32" ht="15" customHeight="1" x14ac:dyDescent="0.25">
      <c r="K100" s="4"/>
      <c r="L100" s="4"/>
      <c r="M100" s="4"/>
      <c r="N100" s="4">
        <v>8000</v>
      </c>
      <c r="O100" s="4">
        <v>10.1601692053334</v>
      </c>
      <c r="P100" s="4">
        <v>-9.3924655860805792</v>
      </c>
      <c r="AD100" s="4">
        <v>8000</v>
      </c>
      <c r="AE100" s="4">
        <v>22.120375711999799</v>
      </c>
      <c r="AF100" s="4">
        <v>-35.647422478022101</v>
      </c>
    </row>
    <row r="101" spans="11:32" ht="15" customHeight="1" x14ac:dyDescent="0.25">
      <c r="K101" s="4"/>
      <c r="L101" s="4"/>
      <c r="M101" s="4"/>
      <c r="N101" s="4">
        <v>8100</v>
      </c>
      <c r="O101" s="4">
        <v>10.244709968</v>
      </c>
      <c r="P101" s="4">
        <v>-9.3901147985347908</v>
      </c>
      <c r="AD101" s="4">
        <v>8100</v>
      </c>
      <c r="AE101" s="4">
        <v>22.419369514666698</v>
      </c>
      <c r="AF101" s="4">
        <v>-36.002750217948801</v>
      </c>
    </row>
    <row r="102" spans="11:32" ht="15" customHeight="1" x14ac:dyDescent="0.25">
      <c r="K102" s="4"/>
      <c r="L102" s="4"/>
      <c r="M102" s="4"/>
      <c r="N102" s="4">
        <v>8200</v>
      </c>
      <c r="O102" s="4">
        <v>10.3349101546667</v>
      </c>
      <c r="P102" s="4">
        <v>-9.3784130097679999</v>
      </c>
      <c r="AD102" s="4">
        <v>8200</v>
      </c>
      <c r="AE102" s="4">
        <v>22.728967541333201</v>
      </c>
      <c r="AF102" s="4">
        <v>-36.330167352258897</v>
      </c>
    </row>
    <row r="103" spans="11:32" ht="15" customHeight="1" x14ac:dyDescent="0.25">
      <c r="K103" s="4"/>
      <c r="L103" s="4"/>
      <c r="M103" s="4"/>
      <c r="N103" s="4">
        <v>8300</v>
      </c>
      <c r="O103" s="4">
        <v>10.4307697653333</v>
      </c>
      <c r="P103" s="4">
        <v>-9.3569930219780009</v>
      </c>
      <c r="AD103" s="4">
        <v>8300</v>
      </c>
      <c r="AE103" s="4">
        <v>23.049169791999802</v>
      </c>
      <c r="AF103" s="4">
        <v>-36.627994170329799</v>
      </c>
    </row>
    <row r="104" spans="11:32" ht="15" customHeight="1" x14ac:dyDescent="0.25">
      <c r="K104" s="4"/>
      <c r="L104" s="4"/>
      <c r="M104" s="4"/>
      <c r="N104" s="4">
        <v>8400</v>
      </c>
      <c r="O104" s="4">
        <v>10.5322888</v>
      </c>
      <c r="P104" s="4">
        <v>-9.3254876373626292</v>
      </c>
      <c r="AD104" s="4">
        <v>8400</v>
      </c>
      <c r="AE104" s="4">
        <v>23.379976266666802</v>
      </c>
      <c r="AF104" s="4">
        <v>-36.894550961538599</v>
      </c>
    </row>
    <row r="105" spans="11:32" ht="15" customHeight="1" x14ac:dyDescent="0.25">
      <c r="K105" s="4"/>
      <c r="L105" s="4"/>
      <c r="M105" s="4"/>
      <c r="N105" s="4">
        <v>8400</v>
      </c>
      <c r="O105" s="4">
        <v>10.5322888</v>
      </c>
      <c r="P105" s="4">
        <v>-9.8814519230769307</v>
      </c>
      <c r="AD105" s="4">
        <v>8400</v>
      </c>
      <c r="AE105" s="4">
        <v>23.379976266666699</v>
      </c>
      <c r="AF105" s="4">
        <v>-37.759987500000101</v>
      </c>
    </row>
    <row r="106" spans="11:32" ht="15" customHeight="1" x14ac:dyDescent="0.25">
      <c r="K106" s="4"/>
      <c r="L106" s="4"/>
      <c r="M106" s="4"/>
      <c r="N106" s="4">
        <v>8500</v>
      </c>
      <c r="O106" s="4">
        <v>10.508736309333401</v>
      </c>
      <c r="P106" s="4">
        <v>-9.8435386263736309</v>
      </c>
      <c r="AD106" s="4">
        <v>8500</v>
      </c>
      <c r="AE106" s="4">
        <v>23.210593618389201</v>
      </c>
      <c r="AF106" s="4">
        <v>-38.012571096483597</v>
      </c>
    </row>
    <row r="107" spans="11:32" ht="15" customHeight="1" x14ac:dyDescent="0.25">
      <c r="K107" s="4"/>
      <c r="L107" s="4"/>
      <c r="M107" s="4"/>
      <c r="N107" s="4">
        <v>8600</v>
      </c>
      <c r="O107" s="4">
        <v>10.5159628906666</v>
      </c>
      <c r="P107" s="4">
        <v>-9.8021289438339494</v>
      </c>
      <c r="AD107" s="4">
        <v>8600</v>
      </c>
      <c r="AE107" s="4">
        <v>23.176151157503799</v>
      </c>
      <c r="AF107" s="4">
        <v>-38.2644486391454</v>
      </c>
    </row>
    <row r="108" spans="11:32" ht="15" customHeight="1" x14ac:dyDescent="0.25">
      <c r="K108" s="4"/>
      <c r="L108" s="4"/>
      <c r="M108" s="4"/>
      <c r="N108" s="4">
        <v>8700</v>
      </c>
      <c r="O108" s="4">
        <v>10.553968544</v>
      </c>
      <c r="P108" s="4">
        <v>-9.7557067399267492</v>
      </c>
      <c r="AD108" s="4">
        <v>8700</v>
      </c>
      <c r="AE108" s="4">
        <v>23.276648884010498</v>
      </c>
      <c r="AF108" s="4">
        <v>-38.507895880512898</v>
      </c>
    </row>
    <row r="109" spans="11:32" ht="15" customHeight="1" x14ac:dyDescent="0.25">
      <c r="K109" s="4"/>
      <c r="L109" s="4"/>
      <c r="M109" s="4"/>
      <c r="N109" s="4">
        <v>8800</v>
      </c>
      <c r="O109" s="4">
        <v>10.6227532693333</v>
      </c>
      <c r="P109" s="4">
        <v>-9.7027558791208808</v>
      </c>
      <c r="AD109" s="4">
        <v>8800</v>
      </c>
      <c r="AE109" s="4">
        <v>23.512086797909301</v>
      </c>
      <c r="AF109" s="4">
        <v>-38.735188573113597</v>
      </c>
    </row>
    <row r="110" spans="11:32" ht="15" customHeight="1" x14ac:dyDescent="0.25">
      <c r="K110" s="4"/>
      <c r="L110" s="4"/>
      <c r="M110" s="4"/>
      <c r="N110" s="4">
        <v>8900</v>
      </c>
      <c r="O110" s="4">
        <v>10.7223170666666</v>
      </c>
      <c r="P110" s="4">
        <v>-9.6417602258852302</v>
      </c>
      <c r="AD110" s="4">
        <v>8900</v>
      </c>
      <c r="AE110" s="4">
        <v>23.8824648991998</v>
      </c>
      <c r="AF110" s="4">
        <v>-38.9386024694751</v>
      </c>
    </row>
    <row r="111" spans="11:32" ht="15" customHeight="1" x14ac:dyDescent="0.25">
      <c r="K111" s="4"/>
      <c r="L111" s="4"/>
      <c r="M111" s="4"/>
      <c r="N111" s="4">
        <v>9000</v>
      </c>
      <c r="O111" s="4">
        <v>10.852659936</v>
      </c>
      <c r="P111" s="4">
        <v>-9.5712036446886408</v>
      </c>
      <c r="AD111" s="4">
        <v>9000</v>
      </c>
      <c r="AE111" s="4">
        <v>24.387783187882501</v>
      </c>
      <c r="AF111" s="4">
        <v>-39.1104133221246</v>
      </c>
    </row>
    <row r="112" spans="11:32" ht="15" customHeight="1" x14ac:dyDescent="0.25">
      <c r="K112" s="4"/>
      <c r="L112" s="4"/>
      <c r="M112" s="4"/>
      <c r="N112" s="4">
        <v>9100</v>
      </c>
      <c r="O112" s="4">
        <v>11.013781877333299</v>
      </c>
      <c r="P112" s="4">
        <v>-9.4895700000000005</v>
      </c>
      <c r="AD112" s="4">
        <v>9100</v>
      </c>
      <c r="AE112" s="4">
        <v>25.028041663957499</v>
      </c>
      <c r="AF112" s="4">
        <v>-39.2428968835898</v>
      </c>
    </row>
    <row r="113" spans="11:32" ht="15" customHeight="1" x14ac:dyDescent="0.25">
      <c r="K113" s="4"/>
      <c r="L113" s="4"/>
      <c r="M113" s="4"/>
      <c r="N113" s="4">
        <v>9200</v>
      </c>
      <c r="O113" s="4">
        <v>11.2056828906666</v>
      </c>
      <c r="P113" s="4">
        <v>-9.3953431562881509</v>
      </c>
      <c r="AD113" s="4">
        <v>9200</v>
      </c>
      <c r="AE113" s="4">
        <v>25.8032403274239</v>
      </c>
      <c r="AF113" s="4">
        <v>-39.328328906398099</v>
      </c>
    </row>
    <row r="114" spans="11:32" ht="15" customHeight="1" x14ac:dyDescent="0.25">
      <c r="K114" s="4"/>
      <c r="L114" s="4"/>
      <c r="M114" s="4"/>
      <c r="N114" s="4">
        <v>9300</v>
      </c>
      <c r="O114" s="4">
        <v>11.428362976000001</v>
      </c>
      <c r="P114" s="4">
        <v>-9.2870069780219797</v>
      </c>
      <c r="AD114" s="4">
        <v>9300</v>
      </c>
      <c r="AE114" s="4">
        <v>26.713379178282601</v>
      </c>
      <c r="AF114" s="4">
        <v>-39.358985143077</v>
      </c>
    </row>
    <row r="115" spans="11:32" ht="15" customHeight="1" x14ac:dyDescent="0.25">
      <c r="K115" s="4"/>
      <c r="L115" s="4"/>
      <c r="M115" s="4"/>
      <c r="N115" s="4">
        <v>9400</v>
      </c>
      <c r="O115" s="4">
        <v>11.6818221333333</v>
      </c>
      <c r="P115" s="4">
        <v>-9.1630453296703305</v>
      </c>
      <c r="AD115" s="4">
        <v>9400</v>
      </c>
      <c r="AE115" s="4">
        <v>27.7584582165331</v>
      </c>
      <c r="AF115" s="4">
        <v>-39.327141346153901</v>
      </c>
    </row>
    <row r="116" spans="11:32" ht="15" customHeight="1" x14ac:dyDescent="0.25">
      <c r="K116" s="4"/>
      <c r="L116" s="4"/>
      <c r="M116" s="4"/>
      <c r="N116" s="4">
        <v>9400</v>
      </c>
      <c r="O116" s="4">
        <v>8.8949382640000003</v>
      </c>
      <c r="P116" s="4">
        <v>-10.230369505494499</v>
      </c>
      <c r="AD116" s="4">
        <v>9400</v>
      </c>
      <c r="AE116" s="4">
        <v>22.319246622399898</v>
      </c>
      <c r="AF116" s="4">
        <v>-41.924662499999997</v>
      </c>
    </row>
    <row r="117" spans="11:32" ht="15" customHeight="1" x14ac:dyDescent="0.25">
      <c r="K117" s="4"/>
      <c r="L117" s="4"/>
      <c r="M117" s="4"/>
      <c r="N117" s="4">
        <v>9500</v>
      </c>
      <c r="O117" s="4">
        <v>9.13021603031995</v>
      </c>
      <c r="P117" s="4">
        <v>-10.246626243269199</v>
      </c>
      <c r="AD117" s="4">
        <v>9500</v>
      </c>
      <c r="AE117" s="4">
        <v>23.3093361038718</v>
      </c>
      <c r="AF117" s="4">
        <v>-42.0850168045055</v>
      </c>
    </row>
    <row r="118" spans="11:32" ht="15" customHeight="1" x14ac:dyDescent="0.25">
      <c r="K118" s="4"/>
      <c r="L118" s="4"/>
      <c r="M118" s="4"/>
      <c r="N118" s="4">
        <v>9600</v>
      </c>
      <c r="O118" s="4">
        <v>9.3284820204799495</v>
      </c>
      <c r="P118" s="4">
        <v>-10.249729142124499</v>
      </c>
      <c r="AD118" s="4">
        <v>9600</v>
      </c>
      <c r="AE118" s="4">
        <v>24.135391737408</v>
      </c>
      <c r="AF118" s="4">
        <v>-42.187873106007302</v>
      </c>
    </row>
    <row r="119" spans="11:32" ht="15" customHeight="1" x14ac:dyDescent="0.25">
      <c r="K119" s="4"/>
      <c r="L119" s="4"/>
      <c r="M119" s="4"/>
      <c r="N119" s="4">
        <v>9700</v>
      </c>
      <c r="O119" s="4">
        <v>9.4897362344799703</v>
      </c>
      <c r="P119" s="4">
        <v>-10.241379332005501</v>
      </c>
      <c r="AD119" s="4">
        <v>9700</v>
      </c>
      <c r="AE119" s="4">
        <v>24.797413523007901</v>
      </c>
      <c r="AF119" s="4">
        <v>-42.242061450769199</v>
      </c>
    </row>
    <row r="120" spans="11:32" ht="15" customHeight="1" x14ac:dyDescent="0.25">
      <c r="K120" s="4"/>
      <c r="L120" s="4"/>
      <c r="M120" s="4"/>
      <c r="N120" s="4">
        <v>9800</v>
      </c>
      <c r="O120" s="4">
        <v>9.6139786723200107</v>
      </c>
      <c r="P120" s="4">
        <v>-10.2232779428571</v>
      </c>
      <c r="AD120" s="4">
        <v>9800</v>
      </c>
      <c r="AE120" s="4">
        <v>25.295401460671901</v>
      </c>
      <c r="AF120" s="4">
        <v>-42.256411885054902</v>
      </c>
    </row>
    <row r="121" spans="11:32" ht="15" customHeight="1" x14ac:dyDescent="0.25">
      <c r="K121" s="4"/>
      <c r="L121" s="4"/>
      <c r="M121" s="4"/>
      <c r="N121" s="4">
        <v>9900</v>
      </c>
      <c r="O121" s="4">
        <v>9.7012093340000298</v>
      </c>
      <c r="P121" s="4">
        <v>-10.1971261046245</v>
      </c>
      <c r="AD121" s="4">
        <v>9900</v>
      </c>
      <c r="AE121" s="4">
        <v>25.6293555503999</v>
      </c>
      <c r="AF121" s="4">
        <v>-42.2397544551282</v>
      </c>
    </row>
    <row r="122" spans="11:32" ht="15" customHeight="1" x14ac:dyDescent="0.25">
      <c r="K122" s="4"/>
      <c r="L122" s="4"/>
      <c r="M122" s="4"/>
      <c r="N122" s="4">
        <v>10000</v>
      </c>
      <c r="O122" s="4">
        <v>9.7514282195199993</v>
      </c>
      <c r="P122" s="4">
        <v>-10.164624947252699</v>
      </c>
      <c r="AD122" s="4">
        <v>10000</v>
      </c>
      <c r="AE122" s="4">
        <v>25.799275792191999</v>
      </c>
      <c r="AF122" s="4">
        <v>-42.200919207252703</v>
      </c>
    </row>
    <row r="123" spans="11:32" ht="15" customHeight="1" x14ac:dyDescent="0.25">
      <c r="K123" s="4"/>
      <c r="L123" s="4"/>
      <c r="M123" s="4"/>
      <c r="N123" s="4">
        <v>10100</v>
      </c>
      <c r="O123" s="4">
        <v>9.7646353288800096</v>
      </c>
      <c r="P123" s="4">
        <v>-10.1274756006868</v>
      </c>
      <c r="AD123" s="4">
        <v>10100</v>
      </c>
      <c r="AE123" s="4">
        <v>25.805162186047902</v>
      </c>
      <c r="AF123" s="4">
        <v>-42.1487361876923</v>
      </c>
    </row>
    <row r="124" spans="11:32" ht="15" customHeight="1" x14ac:dyDescent="0.25">
      <c r="K124" s="4"/>
      <c r="L124" s="4"/>
      <c r="M124" s="4"/>
      <c r="N124" s="4">
        <v>10200</v>
      </c>
      <c r="O124" s="4">
        <v>9.7408306620800698</v>
      </c>
      <c r="P124" s="4">
        <v>-10.087379194871801</v>
      </c>
      <c r="AD124" s="4">
        <v>10200</v>
      </c>
      <c r="AE124" s="4">
        <v>25.647014731968</v>
      </c>
      <c r="AF124" s="4">
        <v>-42.092035442710603</v>
      </c>
    </row>
    <row r="125" spans="11:32" ht="15" customHeight="1" x14ac:dyDescent="0.25">
      <c r="K125" s="4"/>
      <c r="L125" s="4"/>
      <c r="M125" s="4"/>
      <c r="N125" s="4">
        <v>10300</v>
      </c>
      <c r="O125" s="4">
        <v>9.6800142191199701</v>
      </c>
      <c r="P125" s="4">
        <v>-10.0460368597527</v>
      </c>
      <c r="AD125" s="4">
        <v>10300</v>
      </c>
      <c r="AE125" s="4">
        <v>25.324833429952101</v>
      </c>
      <c r="AF125" s="4">
        <v>-42.039647018571401</v>
      </c>
    </row>
    <row r="126" spans="11:32" ht="15" customHeight="1" x14ac:dyDescent="0.25">
      <c r="K126" s="4"/>
      <c r="L126" s="4"/>
      <c r="M126" s="4"/>
      <c r="N126" s="4">
        <v>10400</v>
      </c>
      <c r="O126" s="4">
        <v>9.5821860000000196</v>
      </c>
      <c r="P126" s="4">
        <v>-10.0051497252747</v>
      </c>
      <c r="AD126" s="4">
        <v>10400</v>
      </c>
      <c r="AE126" s="4">
        <v>24.838618280000201</v>
      </c>
      <c r="AF126" s="4">
        <v>-42.000400961538503</v>
      </c>
    </row>
    <row r="127" spans="11:32" ht="15" customHeight="1" x14ac:dyDescent="0.25">
      <c r="K127" s="4"/>
      <c r="L127" s="4"/>
      <c r="M127" s="4"/>
      <c r="N127" s="4">
        <v>10400</v>
      </c>
      <c r="O127" s="4">
        <v>9.5821860000000498</v>
      </c>
      <c r="P127" s="4">
        <v>-10.541797390109901</v>
      </c>
      <c r="AD127" s="4">
        <v>10400</v>
      </c>
      <c r="AE127" s="4">
        <v>24.838618280000201</v>
      </c>
      <c r="AF127" s="4">
        <v>-43.430215384615401</v>
      </c>
    </row>
    <row r="128" spans="11:32" ht="15" customHeight="1" x14ac:dyDescent="0.25">
      <c r="K128" s="4"/>
      <c r="L128" s="4"/>
      <c r="M128" s="4"/>
      <c r="N128" s="4">
        <v>10500</v>
      </c>
      <c r="O128" s="4">
        <v>9.6224409184000503</v>
      </c>
      <c r="P128" s="4">
        <v>-10.4996378598901</v>
      </c>
      <c r="AD128" s="4">
        <v>10500</v>
      </c>
      <c r="AE128" s="4">
        <v>24.977490871359699</v>
      </c>
      <c r="AF128" s="4">
        <v>-43.393329492857198</v>
      </c>
    </row>
    <row r="129" spans="11:32" ht="15" customHeight="1" x14ac:dyDescent="0.25">
      <c r="K129" s="4"/>
      <c r="L129" s="4"/>
      <c r="M129" s="4"/>
      <c r="N129" s="4">
        <v>10600</v>
      </c>
      <c r="O129" s="4">
        <v>9.6509765216000307</v>
      </c>
      <c r="P129" s="4">
        <v>-10.453718474359</v>
      </c>
      <c r="AD129" s="4">
        <v>10600</v>
      </c>
      <c r="AE129" s="4">
        <v>25.0670124566401</v>
      </c>
      <c r="AF129" s="4">
        <v>-43.343981832967003</v>
      </c>
    </row>
    <row r="130" spans="11:32" ht="15" customHeight="1" x14ac:dyDescent="0.25">
      <c r="K130" s="4"/>
      <c r="L130" s="4"/>
      <c r="M130" s="4"/>
      <c r="N130" s="4">
        <v>10700</v>
      </c>
      <c r="O130" s="4">
        <v>9.6677928096000105</v>
      </c>
      <c r="P130" s="4">
        <v>-10.4046005686813</v>
      </c>
      <c r="AD130" s="4">
        <v>10700</v>
      </c>
      <c r="AE130" s="4">
        <v>25.107183035840102</v>
      </c>
      <c r="AF130" s="4">
        <v>-43.284942853846204</v>
      </c>
    </row>
    <row r="131" spans="11:32" ht="15" customHeight="1" x14ac:dyDescent="0.25">
      <c r="K131" s="4"/>
      <c r="L131" s="4"/>
      <c r="M131" s="4"/>
      <c r="N131" s="4">
        <v>10800</v>
      </c>
      <c r="O131" s="4">
        <v>9.6728897823999809</v>
      </c>
      <c r="P131" s="4">
        <v>-10.352845478021999</v>
      </c>
      <c r="AD131" s="4">
        <v>10800</v>
      </c>
      <c r="AE131" s="4">
        <v>25.098002608960002</v>
      </c>
      <c r="AF131" s="4">
        <v>-43.218983004395596</v>
      </c>
    </row>
    <row r="132" spans="11:32" ht="15" customHeight="1" x14ac:dyDescent="0.25">
      <c r="K132" s="4"/>
      <c r="L132" s="4"/>
      <c r="M132" s="4"/>
      <c r="N132" s="4">
        <v>10900</v>
      </c>
      <c r="O132" s="4">
        <v>9.6662674399999595</v>
      </c>
      <c r="P132" s="4">
        <v>-10.2990145375458</v>
      </c>
      <c r="AD132" s="4">
        <v>10900</v>
      </c>
      <c r="AE132" s="4">
        <v>25.039471176000198</v>
      </c>
      <c r="AF132" s="4">
        <v>-43.148872733516498</v>
      </c>
    </row>
    <row r="133" spans="11:32" ht="15" customHeight="1" x14ac:dyDescent="0.25">
      <c r="K133" s="4"/>
      <c r="L133" s="4"/>
      <c r="M133" s="4"/>
      <c r="N133" s="4">
        <v>11000</v>
      </c>
      <c r="O133" s="4">
        <v>9.64792578240003</v>
      </c>
      <c r="P133" s="4">
        <v>-10.2436690824176</v>
      </c>
      <c r="AD133" s="4">
        <v>11000</v>
      </c>
      <c r="AE133" s="4">
        <v>24.931588736960101</v>
      </c>
      <c r="AF133" s="4">
        <v>-43.077382490109898</v>
      </c>
    </row>
    <row r="134" spans="11:32" ht="15" customHeight="1" x14ac:dyDescent="0.25">
      <c r="K134" s="4"/>
      <c r="L134" s="4"/>
      <c r="M134" s="4"/>
      <c r="N134" s="4">
        <v>11100</v>
      </c>
      <c r="O134" s="4">
        <v>9.6178648096000394</v>
      </c>
      <c r="P134" s="4">
        <v>-10.1873704478022</v>
      </c>
      <c r="AD134" s="4">
        <v>11100</v>
      </c>
      <c r="AE134" s="4">
        <v>24.774355291839999</v>
      </c>
      <c r="AF134" s="4">
        <v>-43.007282723076898</v>
      </c>
    </row>
    <row r="135" spans="11:32" ht="15" customHeight="1" x14ac:dyDescent="0.25">
      <c r="K135" s="4"/>
      <c r="L135" s="4"/>
      <c r="M135" s="4"/>
      <c r="N135" s="4">
        <v>11200</v>
      </c>
      <c r="O135" s="4">
        <v>9.5760845215999399</v>
      </c>
      <c r="P135" s="4">
        <v>-10.1306799688645</v>
      </c>
      <c r="AD135" s="4">
        <v>11200</v>
      </c>
      <c r="AE135" s="4">
        <v>24.5677708406402</v>
      </c>
      <c r="AF135" s="4">
        <v>-42.941343881318701</v>
      </c>
    </row>
    <row r="136" spans="11:32" ht="15" customHeight="1" x14ac:dyDescent="0.25">
      <c r="K136" s="4"/>
      <c r="L136" s="4"/>
      <c r="M136" s="4"/>
      <c r="N136" s="4">
        <v>11300</v>
      </c>
      <c r="O136" s="4">
        <v>9.52258491839995</v>
      </c>
      <c r="P136" s="4">
        <v>-10.074158980769299</v>
      </c>
      <c r="AD136" s="4">
        <v>11300</v>
      </c>
      <c r="AE136" s="4">
        <v>24.311835383359899</v>
      </c>
      <c r="AF136" s="4">
        <v>-42.882336413736297</v>
      </c>
    </row>
    <row r="137" spans="11:32" ht="15" customHeight="1" x14ac:dyDescent="0.25">
      <c r="K137" s="4"/>
      <c r="L137" s="4"/>
      <c r="M137" s="4"/>
      <c r="N137" s="4">
        <v>11400</v>
      </c>
      <c r="O137" s="4">
        <v>9.4573660000000004</v>
      </c>
      <c r="P137" s="4">
        <v>-10.018368818681299</v>
      </c>
      <c r="AD137" s="4">
        <v>11400</v>
      </c>
      <c r="AE137" s="4">
        <v>24.006548920000199</v>
      </c>
      <c r="AF137" s="4">
        <v>-42.833030769230803</v>
      </c>
    </row>
    <row r="138" spans="11:32" ht="15" customHeight="1" x14ac:dyDescent="0.25">
      <c r="K138" s="4"/>
      <c r="L138" s="4"/>
      <c r="M138" s="4"/>
      <c r="N138" s="4">
        <v>11400</v>
      </c>
      <c r="O138" s="4">
        <v>9.4573659999999808</v>
      </c>
      <c r="P138" s="4">
        <v>-10.566866071428599</v>
      </c>
      <c r="AD138" s="4">
        <v>11400</v>
      </c>
      <c r="AE138" s="4">
        <v>24.00654892</v>
      </c>
      <c r="AF138" s="4">
        <v>-44.231102884615403</v>
      </c>
    </row>
    <row r="139" spans="11:32" ht="15" customHeight="1" x14ac:dyDescent="0.25">
      <c r="K139" s="4"/>
      <c r="L139" s="4"/>
      <c r="M139" s="4"/>
      <c r="N139" s="4">
        <v>11500</v>
      </c>
      <c r="O139" s="4">
        <v>9.4177222895999204</v>
      </c>
      <c r="P139" s="4">
        <v>-10.511952064560401</v>
      </c>
      <c r="AD139" s="4">
        <v>11500</v>
      </c>
      <c r="AE139" s="4">
        <v>23.822195437440101</v>
      </c>
      <c r="AF139" s="4">
        <v>-44.190415002197902</v>
      </c>
    </row>
    <row r="140" spans="11:32" ht="15" customHeight="1" x14ac:dyDescent="0.25">
      <c r="K140" s="4"/>
      <c r="L140" s="4"/>
      <c r="M140" s="4"/>
      <c r="N140" s="4">
        <v>11600</v>
      </c>
      <c r="O140" s="4">
        <v>9.3698916704000208</v>
      </c>
      <c r="P140" s="4">
        <v>-10.4579901153846</v>
      </c>
      <c r="AD140" s="4">
        <v>11600</v>
      </c>
      <c r="AE140" s="4">
        <v>23.606043210560301</v>
      </c>
      <c r="AF140" s="4">
        <v>-44.1567509095239</v>
      </c>
    </row>
    <row r="141" spans="11:32" ht="15" customHeight="1" x14ac:dyDescent="0.25">
      <c r="K141" s="4"/>
      <c r="L141" s="4"/>
      <c r="M141" s="4"/>
      <c r="N141" s="4">
        <v>11700</v>
      </c>
      <c r="O141" s="4">
        <v>9.31387414239998</v>
      </c>
      <c r="P141" s="4">
        <v>-10.405437418956</v>
      </c>
      <c r="AD141" s="4">
        <v>11700</v>
      </c>
      <c r="AE141" s="4">
        <v>23.3580922393602</v>
      </c>
      <c r="AF141" s="4">
        <v>-44.132116188461602</v>
      </c>
    </row>
    <row r="142" spans="11:32" ht="15" customHeight="1" x14ac:dyDescent="0.25">
      <c r="K142" s="4"/>
      <c r="L142" s="4"/>
      <c r="M142" s="4"/>
      <c r="N142" s="4">
        <v>11800</v>
      </c>
      <c r="O142" s="4">
        <v>9.2496697056000006</v>
      </c>
      <c r="P142" s="4">
        <v>-10.354751170329701</v>
      </c>
      <c r="AD142" s="4">
        <v>11800</v>
      </c>
      <c r="AE142" s="4">
        <v>23.078342523840099</v>
      </c>
      <c r="AF142" s="4">
        <v>-44.118516420879203</v>
      </c>
    </row>
    <row r="143" spans="11:32" ht="15" customHeight="1" x14ac:dyDescent="0.25">
      <c r="K143" s="4"/>
      <c r="L143" s="4"/>
      <c r="M143" s="4"/>
      <c r="N143" s="4">
        <v>11900</v>
      </c>
      <c r="O143" s="4">
        <v>9.1772783599999705</v>
      </c>
      <c r="P143" s="4">
        <v>-10.3063885645604</v>
      </c>
      <c r="AD143" s="4">
        <v>11900</v>
      </c>
      <c r="AE143" s="4">
        <v>22.766794063999999</v>
      </c>
      <c r="AF143" s="4">
        <v>-44.117957188644802</v>
      </c>
    </row>
    <row r="144" spans="11:32" ht="15" customHeight="1" x14ac:dyDescent="0.25">
      <c r="K144" s="4"/>
      <c r="L144" s="4"/>
      <c r="M144" s="4"/>
      <c r="N144" s="4">
        <v>12000</v>
      </c>
      <c r="O144" s="4">
        <v>9.0967001055999592</v>
      </c>
      <c r="P144" s="4">
        <v>-10.260806796703299</v>
      </c>
      <c r="AD144" s="4">
        <v>12000</v>
      </c>
      <c r="AE144" s="4">
        <v>22.423446859840201</v>
      </c>
      <c r="AF144" s="4">
        <v>-44.132444073626402</v>
      </c>
    </row>
    <row r="145" spans="11:32" ht="15" customHeight="1" x14ac:dyDescent="0.25">
      <c r="K145" s="4"/>
      <c r="L145" s="4"/>
      <c r="M145" s="4"/>
      <c r="N145" s="4">
        <v>12100</v>
      </c>
      <c r="O145" s="4">
        <v>9.0079349424000092</v>
      </c>
      <c r="P145" s="4">
        <v>-10.2184630618132</v>
      </c>
      <c r="AD145" s="4">
        <v>12100</v>
      </c>
      <c r="AE145" s="4">
        <v>22.048300911360201</v>
      </c>
      <c r="AF145" s="4">
        <v>-44.163982657692401</v>
      </c>
    </row>
    <row r="146" spans="11:32" ht="15" customHeight="1" x14ac:dyDescent="0.25">
      <c r="K146" s="4"/>
      <c r="L146" s="4"/>
      <c r="M146" s="4"/>
      <c r="N146" s="4">
        <v>12200</v>
      </c>
      <c r="O146" s="4">
        <v>8.9109828704000602</v>
      </c>
      <c r="P146" s="4">
        <v>-10.1798145549451</v>
      </c>
      <c r="AD146" s="4">
        <v>12200</v>
      </c>
      <c r="AE146" s="4">
        <v>21.641356218559999</v>
      </c>
      <c r="AF146" s="4">
        <v>-44.214578522710703</v>
      </c>
    </row>
    <row r="147" spans="11:32" ht="15" customHeight="1" x14ac:dyDescent="0.25">
      <c r="K147" s="4"/>
      <c r="L147" s="4"/>
      <c r="M147" s="4"/>
      <c r="N147" s="4">
        <v>12300</v>
      </c>
      <c r="O147" s="4">
        <v>8.8058438895999593</v>
      </c>
      <c r="P147" s="4">
        <v>-10.1453184711538</v>
      </c>
      <c r="AD147" s="4">
        <v>12300</v>
      </c>
      <c r="AE147" s="4">
        <v>21.202612781440202</v>
      </c>
      <c r="AF147" s="4">
        <v>-44.286237250549497</v>
      </c>
    </row>
    <row r="148" spans="11:32" ht="15" customHeight="1" x14ac:dyDescent="0.25">
      <c r="K148" s="4"/>
      <c r="L148" s="4"/>
      <c r="M148" s="4"/>
      <c r="N148" s="4">
        <v>12400</v>
      </c>
      <c r="O148" s="4">
        <v>8.6925179999999802</v>
      </c>
      <c r="P148" s="4">
        <v>-10.115432005494499</v>
      </c>
      <c r="AD148" s="4">
        <v>12400</v>
      </c>
      <c r="AE148" s="4">
        <v>20.7320706</v>
      </c>
      <c r="AF148" s="4">
        <v>-44.380964423077003</v>
      </c>
    </row>
    <row r="149" spans="11:32" x14ac:dyDescent="0.25">
      <c r="K149" s="4"/>
      <c r="L149" s="4"/>
      <c r="M149" s="4"/>
      <c r="N149" s="4"/>
      <c r="O149" s="4"/>
      <c r="P149" s="4"/>
    </row>
    <row r="150" spans="11:32" x14ac:dyDescent="0.25">
      <c r="K150" s="4"/>
      <c r="L150" s="4"/>
      <c r="M150" s="4"/>
      <c r="N150" s="4"/>
      <c r="O150" s="4"/>
      <c r="P150" s="4"/>
    </row>
    <row r="151" spans="11:32" x14ac:dyDescent="0.25">
      <c r="K151" s="4"/>
      <c r="L151" s="4"/>
      <c r="M151" s="4"/>
      <c r="N151" s="4"/>
      <c r="O151" s="4"/>
      <c r="P151" s="4"/>
    </row>
    <row r="152" spans="11:32" x14ac:dyDescent="0.25">
      <c r="K152" s="4"/>
      <c r="L152" s="4"/>
      <c r="M152" s="4"/>
      <c r="N152" s="4"/>
      <c r="O152" s="4"/>
      <c r="P152" s="4"/>
    </row>
    <row r="153" spans="11:32" x14ac:dyDescent="0.25">
      <c r="K153" s="4"/>
      <c r="L153" s="4"/>
      <c r="M153" s="4"/>
      <c r="N153" s="4"/>
      <c r="O153" s="4"/>
      <c r="P153" s="4"/>
    </row>
    <row r="154" spans="11:32" x14ac:dyDescent="0.25">
      <c r="K154" s="4"/>
      <c r="L154" s="4"/>
      <c r="M154" s="4"/>
      <c r="N154" s="4"/>
      <c r="O154" s="4"/>
      <c r="P154" s="4"/>
    </row>
    <row r="155" spans="11:32" x14ac:dyDescent="0.25">
      <c r="K155" s="4"/>
      <c r="L155" s="4"/>
      <c r="M155" s="4"/>
      <c r="N155" s="4"/>
      <c r="O155" s="4"/>
      <c r="P155" s="4"/>
    </row>
    <row r="156" spans="11:32" x14ac:dyDescent="0.25">
      <c r="K156" s="4"/>
      <c r="L156" s="4"/>
      <c r="M156" s="4"/>
      <c r="N156" s="4"/>
      <c r="O156" s="4"/>
      <c r="P156" s="4"/>
    </row>
    <row r="157" spans="11:32" x14ac:dyDescent="0.25">
      <c r="K157" s="4"/>
      <c r="L157" s="4"/>
      <c r="M157" s="4"/>
      <c r="N157" s="4"/>
      <c r="O157" s="4"/>
      <c r="P157" s="4"/>
    </row>
    <row r="158" spans="11:32" x14ac:dyDescent="0.25">
      <c r="K158" s="4"/>
      <c r="L158" s="4"/>
      <c r="M158" s="4"/>
      <c r="N158" s="4"/>
      <c r="O158" s="4"/>
      <c r="P158" s="4"/>
    </row>
    <row r="159" spans="11:32" x14ac:dyDescent="0.25">
      <c r="K159" s="4"/>
      <c r="L159" s="4"/>
      <c r="M159" s="4"/>
      <c r="N159" s="4"/>
      <c r="O159" s="4"/>
      <c r="P159" s="4"/>
    </row>
    <row r="160" spans="11:32" x14ac:dyDescent="0.25">
      <c r="K160" s="4"/>
      <c r="L160" s="4"/>
      <c r="M160" s="4"/>
      <c r="N160" s="4"/>
      <c r="O160" s="4"/>
      <c r="P160" s="4"/>
    </row>
    <row r="161" spans="11:16" x14ac:dyDescent="0.25">
      <c r="K161" s="4"/>
      <c r="L161" s="4"/>
      <c r="M161" s="4"/>
      <c r="N161" s="4"/>
      <c r="O161" s="4"/>
      <c r="P161" s="4"/>
    </row>
    <row r="162" spans="11:16" x14ac:dyDescent="0.25">
      <c r="K162" s="4"/>
      <c r="L162" s="4"/>
      <c r="M162" s="4"/>
      <c r="N162" s="4"/>
      <c r="O162" s="4"/>
      <c r="P162" s="4"/>
    </row>
    <row r="163" spans="11:16" x14ac:dyDescent="0.25">
      <c r="K163" s="4"/>
      <c r="L163" s="4"/>
      <c r="M163" s="4"/>
      <c r="N163" s="4"/>
      <c r="O163" s="4"/>
      <c r="P163" s="4"/>
    </row>
    <row r="164" spans="11:16" x14ac:dyDescent="0.25">
      <c r="K164" s="4"/>
      <c r="L164" s="4"/>
      <c r="M164" s="4"/>
      <c r="N164" s="4"/>
      <c r="O164" s="4"/>
      <c r="P164" s="4"/>
    </row>
    <row r="165" spans="11:16" x14ac:dyDescent="0.25">
      <c r="K165" s="4"/>
      <c r="L165" s="4"/>
      <c r="M165" s="4"/>
      <c r="N165" s="4"/>
      <c r="O165" s="4"/>
      <c r="P165" s="4"/>
    </row>
    <row r="166" spans="11:16" x14ac:dyDescent="0.25">
      <c r="K166" s="4"/>
      <c r="L166" s="4"/>
      <c r="M166" s="4"/>
      <c r="N166" s="4"/>
      <c r="O166" s="4"/>
      <c r="P166" s="4"/>
    </row>
    <row r="167" spans="11:16" x14ac:dyDescent="0.25">
      <c r="K167" s="4"/>
      <c r="L167" s="4"/>
      <c r="M167" s="4"/>
      <c r="N167" s="4"/>
      <c r="O167" s="4"/>
      <c r="P167" s="4"/>
    </row>
    <row r="168" spans="11:16" x14ac:dyDescent="0.25">
      <c r="K168" s="4"/>
      <c r="L168" s="4"/>
      <c r="M168" s="4"/>
      <c r="N168" s="4"/>
      <c r="O168" s="4"/>
      <c r="P168" s="4"/>
    </row>
    <row r="169" spans="11:16" x14ac:dyDescent="0.25">
      <c r="K169" s="4"/>
      <c r="L169" s="4"/>
      <c r="M169" s="4"/>
      <c r="N169" s="4"/>
      <c r="O169" s="4"/>
      <c r="P169" s="4"/>
    </row>
    <row r="170" spans="11:16" x14ac:dyDescent="0.25">
      <c r="K170" s="4"/>
      <c r="L170" s="4"/>
      <c r="M170" s="4"/>
      <c r="N170" s="4"/>
      <c r="O170" s="4"/>
      <c r="P170" s="4"/>
    </row>
    <row r="171" spans="11:16" x14ac:dyDescent="0.25">
      <c r="K171" s="4"/>
      <c r="L171" s="4"/>
      <c r="M171" s="4"/>
      <c r="N171" s="4"/>
      <c r="O171" s="4"/>
      <c r="P171" s="4"/>
    </row>
    <row r="172" spans="11:16" x14ac:dyDescent="0.25">
      <c r="K172" s="4"/>
      <c r="L172" s="4"/>
      <c r="M172" s="4"/>
      <c r="N172" s="4"/>
      <c r="O172" s="4"/>
      <c r="P172" s="4"/>
    </row>
    <row r="173" spans="11:16" x14ac:dyDescent="0.25">
      <c r="K173" s="4"/>
      <c r="L173" s="4"/>
      <c r="M173" s="4"/>
      <c r="N173" s="4"/>
      <c r="O173" s="4"/>
      <c r="P173" s="4"/>
    </row>
    <row r="174" spans="11:16" x14ac:dyDescent="0.25">
      <c r="K174" s="4"/>
      <c r="L174" s="4"/>
      <c r="M174" s="4"/>
      <c r="N174" s="4"/>
      <c r="O174" s="4"/>
      <c r="P174" s="4"/>
    </row>
    <row r="175" spans="11:16" x14ac:dyDescent="0.25">
      <c r="K175" s="4"/>
      <c r="L175" s="4"/>
      <c r="M175" s="4"/>
      <c r="N175" s="4"/>
      <c r="O175" s="4"/>
      <c r="P175" s="4"/>
    </row>
    <row r="176" spans="11:16" x14ac:dyDescent="0.25">
      <c r="K176" s="4"/>
      <c r="L176" s="4"/>
      <c r="M176" s="4"/>
      <c r="N176" s="4"/>
      <c r="O176" s="4"/>
      <c r="P176" s="4"/>
    </row>
    <row r="177" spans="11:16" x14ac:dyDescent="0.25">
      <c r="K177" s="4"/>
      <c r="L177" s="4"/>
      <c r="M177" s="4"/>
      <c r="N177" s="4"/>
      <c r="O177" s="4"/>
      <c r="P177" s="4"/>
    </row>
    <row r="178" spans="11:16" x14ac:dyDescent="0.25">
      <c r="K178" s="4"/>
      <c r="L178" s="4"/>
      <c r="M178" s="4"/>
      <c r="N178" s="4"/>
      <c r="O178" s="4"/>
      <c r="P178" s="4"/>
    </row>
    <row r="179" spans="11:16" x14ac:dyDescent="0.25">
      <c r="K179" s="4"/>
      <c r="L179" s="4"/>
      <c r="M179" s="4"/>
      <c r="N179" s="4"/>
      <c r="O179" s="4"/>
      <c r="P179" s="4"/>
    </row>
    <row r="180" spans="11:16" x14ac:dyDescent="0.25">
      <c r="K180" s="4"/>
      <c r="L180" s="4"/>
      <c r="M180" s="4"/>
      <c r="N180" s="4"/>
      <c r="O180" s="4"/>
      <c r="P180" s="4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70DDB-02C7-4F31-877C-5DAD6CE07991}">
  <dimension ref="A2:AF180"/>
  <sheetViews>
    <sheetView topLeftCell="X10" zoomScale="46" zoomScaleNormal="115" workbookViewId="0">
      <selection activeCell="AQ44" sqref="AQ44"/>
    </sheetView>
  </sheetViews>
  <sheetFormatPr defaultRowHeight="15" x14ac:dyDescent="0.25"/>
  <cols>
    <col min="2" max="2" width="14.85546875" customWidth="1"/>
    <col min="19" max="26" width="9.28515625" bestFit="1" customWidth="1"/>
    <col min="27" max="27" width="9.42578125" bestFit="1" customWidth="1"/>
    <col min="28" max="28" width="10.5703125" bestFit="1" customWidth="1"/>
    <col min="29" max="29" width="10.7109375" bestFit="1" customWidth="1"/>
    <col min="30" max="30" width="9.42578125" bestFit="1" customWidth="1"/>
    <col min="31" max="31" width="10.5703125" bestFit="1" customWidth="1"/>
    <col min="32" max="32" width="10.85546875" bestFit="1" customWidth="1"/>
    <col min="34" max="34" width="9.7109375" customWidth="1"/>
  </cols>
  <sheetData>
    <row r="2" spans="1:32" x14ac:dyDescent="0.25">
      <c r="B2" t="s">
        <v>28</v>
      </c>
      <c r="C2" t="s">
        <v>24</v>
      </c>
      <c r="R2" t="s">
        <v>29</v>
      </c>
    </row>
    <row r="3" spans="1:32" x14ac:dyDescent="0.25">
      <c r="C3" t="s">
        <v>9</v>
      </c>
      <c r="D3" t="s">
        <v>10</v>
      </c>
      <c r="F3" t="s">
        <v>22</v>
      </c>
      <c r="G3" t="s">
        <v>10</v>
      </c>
      <c r="I3" t="s">
        <v>22</v>
      </c>
      <c r="J3" t="s">
        <v>10</v>
      </c>
      <c r="K3" t="s">
        <v>7</v>
      </c>
      <c r="L3" s="3" t="s">
        <v>5</v>
      </c>
      <c r="M3" s="3" t="s">
        <v>4</v>
      </c>
      <c r="N3" t="s">
        <v>6</v>
      </c>
      <c r="O3" s="3" t="s">
        <v>5</v>
      </c>
      <c r="P3" s="3" t="s">
        <v>4</v>
      </c>
      <c r="S3" t="s">
        <v>9</v>
      </c>
      <c r="T3" t="s">
        <v>10</v>
      </c>
      <c r="AA3" t="s">
        <v>8</v>
      </c>
      <c r="AB3" s="3" t="s">
        <v>5</v>
      </c>
      <c r="AC3" s="3" t="s">
        <v>4</v>
      </c>
      <c r="AD3" t="s">
        <v>6</v>
      </c>
      <c r="AE3" s="3" t="s">
        <v>5</v>
      </c>
      <c r="AF3" s="3" t="s">
        <v>4</v>
      </c>
    </row>
    <row r="4" spans="1:32" ht="42" x14ac:dyDescent="0.25">
      <c r="B4" s="1" t="s">
        <v>33</v>
      </c>
      <c r="C4" s="3" t="s">
        <v>34</v>
      </c>
      <c r="D4" s="3" t="s">
        <v>34</v>
      </c>
      <c r="E4" s="1" t="s">
        <v>33</v>
      </c>
      <c r="F4" s="3" t="s">
        <v>35</v>
      </c>
      <c r="G4" s="3" t="s">
        <v>35</v>
      </c>
      <c r="H4" s="1" t="s">
        <v>33</v>
      </c>
      <c r="I4" s="3" t="s">
        <v>36</v>
      </c>
      <c r="J4" s="3" t="s">
        <v>36</v>
      </c>
      <c r="K4" s="3" t="s">
        <v>23</v>
      </c>
      <c r="L4" s="3" t="s">
        <v>37</v>
      </c>
      <c r="M4" s="3" t="s">
        <v>37</v>
      </c>
      <c r="N4" s="3" t="s">
        <v>23</v>
      </c>
      <c r="O4" s="3" t="s">
        <v>38</v>
      </c>
      <c r="P4" s="3" t="s">
        <v>38</v>
      </c>
      <c r="R4" s="1" t="s">
        <v>33</v>
      </c>
      <c r="S4" s="3" t="s">
        <v>39</v>
      </c>
      <c r="T4" s="3" t="s">
        <v>39</v>
      </c>
      <c r="U4" s="1" t="s">
        <v>33</v>
      </c>
      <c r="V4" s="3" t="s">
        <v>40</v>
      </c>
      <c r="W4" s="3" t="s">
        <v>40</v>
      </c>
      <c r="X4" s="1" t="s">
        <v>33</v>
      </c>
      <c r="Y4" s="3" t="s">
        <v>41</v>
      </c>
      <c r="Z4" s="3" t="s">
        <v>41</v>
      </c>
      <c r="AA4" s="3" t="s">
        <v>23</v>
      </c>
      <c r="AB4" s="3" t="s">
        <v>32</v>
      </c>
      <c r="AC4" s="3" t="s">
        <v>32</v>
      </c>
      <c r="AD4" s="3" t="s">
        <v>23</v>
      </c>
      <c r="AE4" s="3" t="s">
        <v>42</v>
      </c>
      <c r="AF4" s="3" t="s">
        <v>42</v>
      </c>
    </row>
    <row r="5" spans="1:32" x14ac:dyDescent="0.25">
      <c r="B5" s="1"/>
      <c r="C5" s="3"/>
      <c r="D5" s="3"/>
      <c r="E5" s="1"/>
      <c r="F5" s="3"/>
      <c r="G5" s="3"/>
      <c r="H5" s="1"/>
      <c r="I5" s="3"/>
      <c r="J5" s="3"/>
      <c r="K5" s="3"/>
      <c r="L5" s="3"/>
      <c r="M5" s="3"/>
      <c r="N5" s="3"/>
      <c r="O5" s="3"/>
      <c r="P5" s="3"/>
      <c r="R5" s="1"/>
      <c r="S5" s="3"/>
      <c r="T5" s="3"/>
      <c r="U5" s="1"/>
      <c r="V5" s="3"/>
      <c r="W5" s="3"/>
      <c r="X5" s="1"/>
      <c r="Y5" s="3"/>
      <c r="Z5" s="3"/>
      <c r="AA5" s="3"/>
      <c r="AB5" s="3"/>
      <c r="AC5" s="3"/>
      <c r="AD5" s="3"/>
      <c r="AE5" s="3"/>
      <c r="AF5" s="3"/>
    </row>
    <row r="6" spans="1:32" ht="15" customHeight="1" x14ac:dyDescent="0.25">
      <c r="A6">
        <f>-D6</f>
        <v>-6.8043370000000003</v>
      </c>
      <c r="B6" s="2">
        <v>200</v>
      </c>
      <c r="C6" s="2">
        <v>65.605019999999996</v>
      </c>
      <c r="D6" s="2">
        <v>6.8043370000000003</v>
      </c>
      <c r="E6" s="2">
        <v>0</v>
      </c>
      <c r="F6" s="2">
        <v>65.885109999999997</v>
      </c>
      <c r="G6" s="2">
        <v>6.8752449999999996</v>
      </c>
      <c r="H6" s="2">
        <v>0</v>
      </c>
      <c r="I6" s="2">
        <v>64.796914999999998</v>
      </c>
      <c r="J6" s="2">
        <v>6.9337994999999992</v>
      </c>
      <c r="K6" s="4">
        <v>0</v>
      </c>
      <c r="L6" s="4">
        <v>9.3177572415999794</v>
      </c>
      <c r="M6" s="4">
        <v>65.241134615384595</v>
      </c>
      <c r="N6" s="4">
        <v>0</v>
      </c>
      <c r="O6" s="4">
        <v>7.6567927999999599</v>
      </c>
      <c r="P6" s="4">
        <v>66.100204326922906</v>
      </c>
      <c r="R6" s="2">
        <v>200</v>
      </c>
      <c r="S6" s="2">
        <v>62.886690000000002</v>
      </c>
      <c r="T6" s="2">
        <v>-4.4867939999999997</v>
      </c>
      <c r="U6" s="2">
        <v>0</v>
      </c>
      <c r="V6" s="2">
        <v>62.330160000000006</v>
      </c>
      <c r="W6" s="2">
        <v>-4.2929779999999997</v>
      </c>
      <c r="X6" s="2">
        <v>0</v>
      </c>
      <c r="Y6" s="2">
        <v>61.279775000000001</v>
      </c>
      <c r="Z6" s="2">
        <v>-3.7181435</v>
      </c>
      <c r="AA6" s="4">
        <v>0</v>
      </c>
      <c r="AB6" s="4">
        <v>-1.2921181951999501</v>
      </c>
      <c r="AC6" s="4">
        <v>61.567010576922797</v>
      </c>
      <c r="AD6" s="4">
        <v>0</v>
      </c>
      <c r="AE6" s="4">
        <v>-3.4107770879999499</v>
      </c>
      <c r="AF6" s="4">
        <v>62.501437499999803</v>
      </c>
    </row>
    <row r="7" spans="1:32" ht="15" customHeight="1" x14ac:dyDescent="0.25">
      <c r="A7">
        <f t="shared" ref="A7:A46" si="0">-D7</f>
        <v>-9.7338810000000002</v>
      </c>
      <c r="B7" s="2">
        <v>550</v>
      </c>
      <c r="C7" s="2">
        <v>58.357140000000001</v>
      </c>
      <c r="D7" s="2">
        <v>9.7338810000000002</v>
      </c>
      <c r="E7" s="2">
        <v>400</v>
      </c>
      <c r="F7" s="2">
        <v>57.861064999999996</v>
      </c>
      <c r="G7" s="2">
        <v>8.5419830000000001</v>
      </c>
      <c r="H7" s="2">
        <v>400</v>
      </c>
      <c r="I7" s="2">
        <v>56.666105000000002</v>
      </c>
      <c r="J7" s="2">
        <v>9.1571220000000011</v>
      </c>
      <c r="K7" s="4">
        <v>40</v>
      </c>
      <c r="L7" s="4">
        <v>9.1992446526080407</v>
      </c>
      <c r="M7" s="4">
        <v>64.395573394241694</v>
      </c>
      <c r="N7" s="4">
        <v>40</v>
      </c>
      <c r="O7" s="4">
        <v>7.5512664368000104</v>
      </c>
      <c r="P7" s="4">
        <v>65.2407638119778</v>
      </c>
      <c r="R7" s="2">
        <v>550</v>
      </c>
      <c r="S7" s="2">
        <v>56.395859999999999</v>
      </c>
      <c r="T7" s="2">
        <v>-5.6440429999999999</v>
      </c>
      <c r="U7" s="2">
        <v>400</v>
      </c>
      <c r="V7" s="2">
        <v>55.315775000000002</v>
      </c>
      <c r="W7" s="2">
        <v>-4.6640730000000001</v>
      </c>
      <c r="X7" s="2">
        <v>400</v>
      </c>
      <c r="Y7" s="2">
        <v>54.303520000000006</v>
      </c>
      <c r="Z7" s="2">
        <v>-3.4178025000000001</v>
      </c>
      <c r="AA7" s="4">
        <v>40</v>
      </c>
      <c r="AB7" s="4">
        <v>-1.4630008199935001</v>
      </c>
      <c r="AC7" s="4">
        <v>60.824422494566697</v>
      </c>
      <c r="AD7" s="4">
        <v>40</v>
      </c>
      <c r="AE7" s="4">
        <v>-3.5790858843007798</v>
      </c>
      <c r="AF7" s="4">
        <v>61.742968052096501</v>
      </c>
    </row>
    <row r="8" spans="1:32" ht="15" customHeight="1" x14ac:dyDescent="0.25">
      <c r="A8">
        <f t="shared" si="0"/>
        <v>-10.0556</v>
      </c>
      <c r="B8" s="2">
        <v>850</v>
      </c>
      <c r="C8" s="2">
        <v>52.466180000000001</v>
      </c>
      <c r="D8" s="2">
        <v>10.0556</v>
      </c>
      <c r="E8" s="2">
        <v>1400</v>
      </c>
      <c r="F8" s="2">
        <v>39.338674999999995</v>
      </c>
      <c r="G8" s="2">
        <v>10.719030499999999</v>
      </c>
      <c r="H8" s="2">
        <v>3400</v>
      </c>
      <c r="I8" s="2">
        <v>3.8856034999999998</v>
      </c>
      <c r="J8" s="2">
        <v>12.367589500000001</v>
      </c>
      <c r="K8" s="4">
        <v>80</v>
      </c>
      <c r="L8" s="4">
        <v>9.0942705669120603</v>
      </c>
      <c r="M8" s="4">
        <v>63.551399877645899</v>
      </c>
      <c r="N8" s="4">
        <v>80</v>
      </c>
      <c r="O8" s="4">
        <v>7.4669656831999003</v>
      </c>
      <c r="P8" s="4">
        <v>64.380482601501697</v>
      </c>
      <c r="R8" s="2">
        <v>850</v>
      </c>
      <c r="S8" s="2">
        <v>51.009329999999999</v>
      </c>
      <c r="T8" s="2">
        <v>-5.4144610000000002</v>
      </c>
      <c r="U8" s="2">
        <v>1400</v>
      </c>
      <c r="V8" s="2">
        <v>38.474145</v>
      </c>
      <c r="W8" s="2">
        <v>-4.5773105000000003</v>
      </c>
      <c r="X8" s="2">
        <v>3400</v>
      </c>
      <c r="Y8" s="2">
        <v>6.5671935000000001</v>
      </c>
      <c r="Z8" s="2">
        <v>-6.9204000000000043E-2</v>
      </c>
      <c r="AA8" s="4">
        <v>80</v>
      </c>
      <c r="AB8" s="4">
        <v>-1.6090222260223599</v>
      </c>
      <c r="AC8" s="4">
        <v>60.082180641200203</v>
      </c>
      <c r="AD8" s="4">
        <v>80</v>
      </c>
      <c r="AE8" s="4">
        <v>-3.7121987011072699</v>
      </c>
      <c r="AF8" s="4">
        <v>60.981322201960197</v>
      </c>
    </row>
    <row r="9" spans="1:32" ht="15" customHeight="1" x14ac:dyDescent="0.25">
      <c r="A9">
        <f t="shared" si="0"/>
        <v>-10.37302</v>
      </c>
      <c r="B9" s="2">
        <v>1150</v>
      </c>
      <c r="C9" s="2">
        <v>46.626539999999999</v>
      </c>
      <c r="D9" s="2">
        <v>10.37302</v>
      </c>
      <c r="E9" s="2">
        <v>2400</v>
      </c>
      <c r="F9" s="2">
        <v>21.338124999999998</v>
      </c>
      <c r="G9" s="2">
        <v>11.7105</v>
      </c>
      <c r="H9" s="2">
        <v>6400</v>
      </c>
      <c r="I9" s="2">
        <v>-28.231285</v>
      </c>
      <c r="J9" s="2">
        <v>13.437390000000001</v>
      </c>
      <c r="K9" s="4">
        <v>120</v>
      </c>
      <c r="L9" s="4">
        <v>9.0028349845120399</v>
      </c>
      <c r="M9" s="4">
        <v>62.708542496102503</v>
      </c>
      <c r="N9" s="4">
        <v>120</v>
      </c>
      <c r="O9" s="4">
        <v>7.4038905391998604</v>
      </c>
      <c r="P9" s="4">
        <v>63.520044076153702</v>
      </c>
      <c r="R9" s="2">
        <v>1150</v>
      </c>
      <c r="S9" s="2">
        <v>45.669840000000001</v>
      </c>
      <c r="T9" s="2">
        <v>-5.1685739999999996</v>
      </c>
      <c r="U9" s="2">
        <v>2400</v>
      </c>
      <c r="V9" s="2">
        <v>22.23658</v>
      </c>
      <c r="W9" s="2">
        <v>-3.5866645000000004</v>
      </c>
      <c r="X9" s="2">
        <v>6400</v>
      </c>
      <c r="Y9" s="2">
        <v>-34.282874999999997</v>
      </c>
      <c r="Z9" s="2">
        <v>15.433545000000001</v>
      </c>
      <c r="AA9" s="4">
        <v>120</v>
      </c>
      <c r="AB9" s="4">
        <v>-1.7301824132863299</v>
      </c>
      <c r="AC9" s="4">
        <v>59.340499892943299</v>
      </c>
      <c r="AD9" s="4">
        <v>120</v>
      </c>
      <c r="AE9" s="4">
        <v>-3.8101155384193701</v>
      </c>
      <c r="AF9" s="4">
        <v>60.2178911185229</v>
      </c>
    </row>
    <row r="10" spans="1:32" ht="15" customHeight="1" x14ac:dyDescent="0.25">
      <c r="A10">
        <f t="shared" si="0"/>
        <v>-10.68618</v>
      </c>
      <c r="B10" s="2">
        <v>1450</v>
      </c>
      <c r="C10" s="2">
        <v>40.835299999999997</v>
      </c>
      <c r="D10" s="2">
        <v>10.68618</v>
      </c>
      <c r="E10" s="2">
        <v>3400</v>
      </c>
      <c r="F10" s="2">
        <v>3.7664585000000002</v>
      </c>
      <c r="G10" s="2">
        <v>12.238060000000001</v>
      </c>
      <c r="H10" s="2">
        <v>9400</v>
      </c>
      <c r="I10" s="2">
        <v>-12.69394</v>
      </c>
      <c r="J10" s="2">
        <v>13.153055</v>
      </c>
      <c r="K10" s="4">
        <v>160</v>
      </c>
      <c r="L10" s="4">
        <v>8.9249379054080205</v>
      </c>
      <c r="M10" s="4">
        <v>61.866929680117202</v>
      </c>
      <c r="N10" s="4">
        <v>160</v>
      </c>
      <c r="O10" s="4">
        <v>7.3620410047998401</v>
      </c>
      <c r="P10" s="4">
        <v>62.660131616593198</v>
      </c>
      <c r="R10" s="2">
        <v>1450</v>
      </c>
      <c r="S10" s="2">
        <v>40.377679999999998</v>
      </c>
      <c r="T10" s="2">
        <v>-4.9070910000000003</v>
      </c>
      <c r="U10" s="2">
        <v>3400</v>
      </c>
      <c r="V10" s="2">
        <v>6.5788754999999997</v>
      </c>
      <c r="W10" s="2">
        <v>-1.2918535</v>
      </c>
      <c r="X10" s="2">
        <v>9400</v>
      </c>
      <c r="Y10" s="2">
        <v>-51.779625000000003</v>
      </c>
      <c r="Z10" s="2">
        <v>31.421959999999999</v>
      </c>
      <c r="AA10" s="4">
        <v>160</v>
      </c>
      <c r="AB10" s="4">
        <v>-1.8264813817855801</v>
      </c>
      <c r="AC10" s="4">
        <v>58.599595125916203</v>
      </c>
      <c r="AD10" s="4">
        <v>160</v>
      </c>
      <c r="AE10" s="4">
        <v>-3.87283639623683</v>
      </c>
      <c r="AF10" s="4">
        <v>59.4540659707163</v>
      </c>
    </row>
    <row r="11" spans="1:32" ht="15" customHeight="1" x14ac:dyDescent="0.25">
      <c r="A11">
        <f t="shared" si="0"/>
        <v>-10.99498</v>
      </c>
      <c r="B11" s="2">
        <v>1750</v>
      </c>
      <c r="C11" s="2">
        <v>35.08954</v>
      </c>
      <c r="D11" s="2">
        <v>10.99498</v>
      </c>
      <c r="E11" s="2">
        <v>4400</v>
      </c>
      <c r="F11" s="2">
        <v>-13.786919999999999</v>
      </c>
      <c r="G11" s="2">
        <v>12.721125000000001</v>
      </c>
      <c r="H11" s="4">
        <v>12400</v>
      </c>
      <c r="I11" s="4">
        <v>-6.2564630000000001</v>
      </c>
      <c r="J11" s="4">
        <v>12.786059999999999</v>
      </c>
      <c r="K11" s="4">
        <v>200</v>
      </c>
      <c r="L11" s="4">
        <v>8.8605793296000002</v>
      </c>
      <c r="M11" s="4">
        <v>61.026489860195298</v>
      </c>
      <c r="N11" s="4">
        <v>200</v>
      </c>
      <c r="O11" s="4">
        <v>7.3414170800002001</v>
      </c>
      <c r="P11" s="4">
        <v>61.8014286034796</v>
      </c>
      <c r="R11" s="2">
        <v>1750</v>
      </c>
      <c r="S11" s="2">
        <v>35.13317</v>
      </c>
      <c r="T11" s="2">
        <v>-4.6301019999999999</v>
      </c>
      <c r="U11" s="2">
        <v>4400</v>
      </c>
      <c r="V11" s="2">
        <v>-8.2598234999999995</v>
      </c>
      <c r="W11" s="2">
        <v>1.1624015000000001</v>
      </c>
      <c r="X11" s="4">
        <v>12400</v>
      </c>
      <c r="Y11" s="4">
        <v>-26.367640000000002</v>
      </c>
      <c r="Z11" s="4">
        <v>34.955874999999999</v>
      </c>
      <c r="AA11" s="4">
        <v>200</v>
      </c>
      <c r="AB11" s="4">
        <v>-1.8979191315199899</v>
      </c>
      <c r="AC11" s="4">
        <v>57.859681216238997</v>
      </c>
      <c r="AD11" s="4">
        <v>200</v>
      </c>
      <c r="AE11" s="4">
        <v>-3.9003612745602099</v>
      </c>
      <c r="AF11" s="4">
        <v>58.6912379274724</v>
      </c>
    </row>
    <row r="12" spans="1:32" ht="15" customHeight="1" x14ac:dyDescent="0.25">
      <c r="A12">
        <f t="shared" si="0"/>
        <v>-11.299569999999999</v>
      </c>
      <c r="B12" s="2">
        <v>2050</v>
      </c>
      <c r="C12" s="2">
        <v>29.386389999999999</v>
      </c>
      <c r="D12" s="2">
        <v>11.299569999999999</v>
      </c>
      <c r="E12" s="2">
        <v>5400</v>
      </c>
      <c r="F12" s="2">
        <v>-31.086255000000001</v>
      </c>
      <c r="G12" s="2">
        <v>13.615065</v>
      </c>
      <c r="H12" s="4"/>
      <c r="I12" s="4"/>
      <c r="J12" s="4"/>
      <c r="K12" s="4">
        <v>240</v>
      </c>
      <c r="L12" s="4">
        <v>8.8097592570880305</v>
      </c>
      <c r="M12" s="4">
        <v>60.187151466842401</v>
      </c>
      <c r="N12" s="4">
        <v>240</v>
      </c>
      <c r="O12" s="4">
        <v>7.3420187647997501</v>
      </c>
      <c r="P12" s="4">
        <v>60.944618417472299</v>
      </c>
      <c r="R12" s="2">
        <v>2050</v>
      </c>
      <c r="S12" s="2">
        <v>29.936800000000002</v>
      </c>
      <c r="T12" s="2">
        <v>-4.3373039999999996</v>
      </c>
      <c r="U12" s="2">
        <v>5400</v>
      </c>
      <c r="V12" s="2">
        <v>-22.44454</v>
      </c>
      <c r="W12" s="2">
        <v>2.6981655</v>
      </c>
      <c r="X12" s="4"/>
      <c r="Y12" s="4"/>
      <c r="Z12" s="4"/>
      <c r="AA12" s="4">
        <v>240</v>
      </c>
      <c r="AB12" s="4">
        <v>-1.94449566248951</v>
      </c>
      <c r="AC12" s="4">
        <v>57.120973040031899</v>
      </c>
      <c r="AD12" s="4">
        <v>240</v>
      </c>
      <c r="AE12" s="4">
        <v>-3.8926901733889498</v>
      </c>
      <c r="AF12" s="4">
        <v>57.930798157722897</v>
      </c>
    </row>
    <row r="13" spans="1:32" ht="15" customHeight="1" x14ac:dyDescent="0.25">
      <c r="A13">
        <f t="shared" si="0"/>
        <v>-11.60037</v>
      </c>
      <c r="B13" s="2">
        <v>2350</v>
      </c>
      <c r="C13" s="2">
        <v>23.723030000000001</v>
      </c>
      <c r="D13" s="2">
        <v>11.60037</v>
      </c>
      <c r="E13" s="2">
        <v>6400</v>
      </c>
      <c r="F13" s="2">
        <v>-28.783085</v>
      </c>
      <c r="G13" s="2">
        <v>13.518364999999999</v>
      </c>
      <c r="H13" s="4"/>
      <c r="I13" s="4"/>
      <c r="J13" s="4"/>
      <c r="K13" s="4">
        <v>280</v>
      </c>
      <c r="L13" s="4">
        <v>8.7724776878720192</v>
      </c>
      <c r="M13" s="4">
        <v>59.348842930564103</v>
      </c>
      <c r="N13" s="4">
        <v>280</v>
      </c>
      <c r="O13" s="4">
        <v>7.3638460591997204</v>
      </c>
      <c r="P13" s="4">
        <v>60.090384439230498</v>
      </c>
      <c r="R13" s="2">
        <v>2350</v>
      </c>
      <c r="S13" s="2">
        <v>24.789300000000001</v>
      </c>
      <c r="T13" s="2">
        <v>-4.0279559999999996</v>
      </c>
      <c r="U13" s="2">
        <v>6400</v>
      </c>
      <c r="V13" s="2">
        <v>-34.440905000000001</v>
      </c>
      <c r="W13" s="2">
        <v>14.35403</v>
      </c>
      <c r="X13" s="4"/>
      <c r="Y13" s="4"/>
      <c r="Z13" s="4"/>
      <c r="AA13" s="4">
        <v>280</v>
      </c>
      <c r="AB13" s="4">
        <v>-1.96621097469429</v>
      </c>
      <c r="AC13" s="4">
        <v>56.383685473415099</v>
      </c>
      <c r="AD13" s="4">
        <v>280</v>
      </c>
      <c r="AE13" s="4">
        <v>-3.8498230927231498</v>
      </c>
      <c r="AF13" s="4">
        <v>57.1741378303998</v>
      </c>
    </row>
    <row r="14" spans="1:32" ht="15" customHeight="1" x14ac:dyDescent="0.25">
      <c r="A14">
        <f t="shared" si="0"/>
        <v>-11.898059999999999</v>
      </c>
      <c r="B14" s="2">
        <v>2650</v>
      </c>
      <c r="C14" s="2">
        <v>18.096789999999999</v>
      </c>
      <c r="D14" s="2">
        <v>11.898059999999999</v>
      </c>
      <c r="E14" s="2">
        <v>7400</v>
      </c>
      <c r="F14" s="2">
        <v>-11.832139999999999</v>
      </c>
      <c r="G14" s="2">
        <v>13.51801</v>
      </c>
      <c r="H14" s="4"/>
      <c r="I14" s="4"/>
      <c r="J14" s="4"/>
      <c r="K14" s="4">
        <v>320</v>
      </c>
      <c r="L14" s="4">
        <v>8.7487346219520408</v>
      </c>
      <c r="M14" s="4">
        <v>58.511492681865597</v>
      </c>
      <c r="N14" s="4">
        <v>320</v>
      </c>
      <c r="O14" s="4">
        <v>7.4068989631997804</v>
      </c>
      <c r="P14" s="4">
        <v>59.239410049413799</v>
      </c>
      <c r="R14" s="2">
        <v>2650</v>
      </c>
      <c r="S14" s="2">
        <v>19.691849999999999</v>
      </c>
      <c r="T14" s="2">
        <v>-3.7008350000000001</v>
      </c>
      <c r="U14" s="2">
        <v>7400</v>
      </c>
      <c r="V14" s="2">
        <v>-42.718514999999996</v>
      </c>
      <c r="W14" s="2">
        <v>27.15082</v>
      </c>
      <c r="X14" s="4"/>
      <c r="Y14" s="4"/>
      <c r="Z14" s="4"/>
      <c r="AA14" s="4">
        <v>320</v>
      </c>
      <c r="AB14" s="4">
        <v>-1.96306506813435</v>
      </c>
      <c r="AC14" s="4">
        <v>55.648033392508601</v>
      </c>
      <c r="AD14" s="4">
        <v>320</v>
      </c>
      <c r="AE14" s="4">
        <v>-3.7717600325631602</v>
      </c>
      <c r="AF14" s="4">
        <v>56.422648114434999</v>
      </c>
    </row>
    <row r="15" spans="1:32" ht="15" customHeight="1" x14ac:dyDescent="0.25">
      <c r="A15">
        <f t="shared" si="0"/>
        <v>-12.193659999999999</v>
      </c>
      <c r="B15" s="2">
        <v>2950</v>
      </c>
      <c r="C15" s="2">
        <v>12.505229999999999</v>
      </c>
      <c r="D15" s="2">
        <v>12.193659999999999</v>
      </c>
      <c r="E15" s="2">
        <v>8400</v>
      </c>
      <c r="F15" s="2">
        <v>-12.689444999999999</v>
      </c>
      <c r="G15" s="2">
        <v>14.686779999999999</v>
      </c>
      <c r="H15" s="4"/>
      <c r="I15" s="4"/>
      <c r="J15" s="4"/>
      <c r="K15" s="4">
        <v>360</v>
      </c>
      <c r="L15" s="4">
        <v>8.7385300593280206</v>
      </c>
      <c r="M15" s="4">
        <v>57.675029151252701</v>
      </c>
      <c r="N15" s="4">
        <v>360</v>
      </c>
      <c r="O15" s="4">
        <v>7.4711774767998103</v>
      </c>
      <c r="P15" s="4">
        <v>58.3923786286812</v>
      </c>
      <c r="R15" s="2">
        <v>2950</v>
      </c>
      <c r="S15" s="2">
        <v>14.64634</v>
      </c>
      <c r="T15" s="2">
        <v>-3.3541799999999999</v>
      </c>
      <c r="U15" s="2">
        <v>8400</v>
      </c>
      <c r="V15" s="2">
        <v>-48.149299999999997</v>
      </c>
      <c r="W15" s="2">
        <v>31.419879999999999</v>
      </c>
      <c r="X15" s="4"/>
      <c r="Y15" s="4"/>
      <c r="Z15" s="4"/>
      <c r="AA15" s="4">
        <v>360</v>
      </c>
      <c r="AB15" s="4">
        <v>-1.93505794280953</v>
      </c>
      <c r="AC15" s="4">
        <v>54.914231673432703</v>
      </c>
      <c r="AD15" s="4">
        <v>360</v>
      </c>
      <c r="AE15" s="4">
        <v>-3.6585009929086398</v>
      </c>
      <c r="AF15" s="4">
        <v>55.677720178760303</v>
      </c>
    </row>
    <row r="16" spans="1:32" ht="15" customHeight="1" x14ac:dyDescent="0.25">
      <c r="A16">
        <f t="shared" si="0"/>
        <v>-12.488020000000001</v>
      </c>
      <c r="B16" s="2">
        <v>3250</v>
      </c>
      <c r="C16" s="2">
        <v>6.9462089999999996</v>
      </c>
      <c r="D16" s="2">
        <v>12.488020000000001</v>
      </c>
      <c r="E16" s="2">
        <v>9400</v>
      </c>
      <c r="F16" s="2">
        <v>-12.214895</v>
      </c>
      <c r="G16" s="2">
        <v>14.521940000000001</v>
      </c>
      <c r="H16" s="4"/>
      <c r="I16" s="4"/>
      <c r="J16" s="4"/>
      <c r="K16" s="4">
        <v>400</v>
      </c>
      <c r="L16" s="4">
        <v>8.7418640000000796</v>
      </c>
      <c r="M16" s="4">
        <v>56.839380769230701</v>
      </c>
      <c r="N16" s="4">
        <v>400</v>
      </c>
      <c r="O16" s="4">
        <v>7.5566816000000498</v>
      </c>
      <c r="P16" s="4">
        <v>57.549973557692098</v>
      </c>
      <c r="R16" s="2">
        <v>3250</v>
      </c>
      <c r="S16" s="2">
        <v>9.6555940000000007</v>
      </c>
      <c r="T16" s="2">
        <v>-2.9855230000000001</v>
      </c>
      <c r="U16" s="2">
        <v>9400</v>
      </c>
      <c r="V16" s="2">
        <v>-49.113079999999997</v>
      </c>
      <c r="W16" s="2">
        <v>35.845825000000005</v>
      </c>
      <c r="X16" s="4"/>
      <c r="Y16" s="4"/>
      <c r="Z16" s="4"/>
      <c r="AA16" s="4">
        <v>400</v>
      </c>
      <c r="AB16" s="4">
        <v>-1.8821895987199899</v>
      </c>
      <c r="AC16" s="4">
        <v>54.1824951923074</v>
      </c>
      <c r="AD16" s="4">
        <v>400</v>
      </c>
      <c r="AE16" s="4">
        <v>-3.5100459737598202</v>
      </c>
      <c r="AF16" s="4">
        <v>54.940745192307602</v>
      </c>
    </row>
    <row r="17" spans="1:32" ht="15" customHeight="1" x14ac:dyDescent="0.25">
      <c r="A17">
        <f t="shared" si="0"/>
        <v>-11.9091</v>
      </c>
      <c r="B17" s="2">
        <v>3550</v>
      </c>
      <c r="C17" s="2">
        <v>1.4240919999999999</v>
      </c>
      <c r="D17" s="2">
        <v>11.9091</v>
      </c>
      <c r="E17" s="2">
        <v>10400</v>
      </c>
      <c r="F17" s="2">
        <v>-10.99447</v>
      </c>
      <c r="G17" s="2">
        <v>13.92764</v>
      </c>
      <c r="H17" s="4"/>
      <c r="I17" s="4"/>
      <c r="J17" s="4"/>
      <c r="K17" s="4">
        <v>400</v>
      </c>
      <c r="L17" s="4">
        <v>11.1261291392</v>
      </c>
      <c r="M17" s="4">
        <v>59.326605769230802</v>
      </c>
      <c r="N17" s="4">
        <v>400</v>
      </c>
      <c r="O17" s="4">
        <v>9.7033998464000799</v>
      </c>
      <c r="P17" s="4">
        <v>58.584631730769303</v>
      </c>
      <c r="R17" s="2">
        <v>3550</v>
      </c>
      <c r="S17" s="2">
        <v>4.8032769999999996</v>
      </c>
      <c r="T17" s="2">
        <v>-0.22370699999999999</v>
      </c>
      <c r="U17" s="2">
        <v>10400</v>
      </c>
      <c r="V17" s="2">
        <v>-43.863280000000003</v>
      </c>
      <c r="W17" s="2">
        <v>38.369659999999996</v>
      </c>
      <c r="X17" s="4"/>
      <c r="Y17" s="4"/>
      <c r="Z17" s="4"/>
      <c r="AA17" s="4">
        <v>400</v>
      </c>
      <c r="AB17" s="4">
        <v>-3.6821372979199798</v>
      </c>
      <c r="AC17" s="4">
        <v>57.051833653846202</v>
      </c>
      <c r="AD17" s="4">
        <v>400</v>
      </c>
      <c r="AE17" s="4">
        <v>-5.5998638297601904</v>
      </c>
      <c r="AF17" s="4">
        <v>56.107249038461703</v>
      </c>
    </row>
    <row r="18" spans="1:32" ht="15" customHeight="1" x14ac:dyDescent="0.25">
      <c r="A18">
        <f t="shared" si="0"/>
        <v>-12.192629999999999</v>
      </c>
      <c r="B18" s="2">
        <v>3850</v>
      </c>
      <c r="C18" s="2">
        <v>-4.1712749999999996</v>
      </c>
      <c r="D18" s="2">
        <v>12.192629999999999</v>
      </c>
      <c r="E18" s="2">
        <v>11400</v>
      </c>
      <c r="F18" s="2">
        <v>-8.7232450000000004</v>
      </c>
      <c r="G18" s="2">
        <v>13.833690000000001</v>
      </c>
      <c r="H18" s="4"/>
      <c r="I18" s="4"/>
      <c r="J18" s="4"/>
      <c r="K18" s="4">
        <v>700</v>
      </c>
      <c r="L18" s="4">
        <v>11.324892244416001</v>
      </c>
      <c r="M18" s="4">
        <v>53.372445432857099</v>
      </c>
      <c r="N18" s="4">
        <v>500</v>
      </c>
      <c r="O18" s="4">
        <v>9.8373706072318292</v>
      </c>
      <c r="P18" s="4">
        <v>56.557836829450601</v>
      </c>
      <c r="R18" s="2">
        <v>3850</v>
      </c>
      <c r="S18" s="2">
        <v>-1.2180099999999999E-2</v>
      </c>
      <c r="T18" s="2">
        <v>0.171462</v>
      </c>
      <c r="U18" s="2">
        <v>11400</v>
      </c>
      <c r="V18" s="2">
        <v>-35.362155000000001</v>
      </c>
      <c r="W18" s="2">
        <v>37.174049999999994</v>
      </c>
      <c r="X18" s="4"/>
      <c r="Y18" s="4"/>
      <c r="Z18" s="4"/>
      <c r="AA18" s="4">
        <v>700</v>
      </c>
      <c r="AB18" s="4">
        <v>-3.5291572547071701</v>
      </c>
      <c r="AC18" s="4">
        <v>51.4778179951429</v>
      </c>
      <c r="AD18" s="4">
        <v>500</v>
      </c>
      <c r="AE18" s="4">
        <v>-5.4668050943489002</v>
      </c>
      <c r="AF18" s="4">
        <v>54.222181527824297</v>
      </c>
    </row>
    <row r="19" spans="1:32" ht="15" customHeight="1" x14ac:dyDescent="0.25">
      <c r="A19">
        <f t="shared" si="0"/>
        <v>-12.473929999999999</v>
      </c>
      <c r="B19" s="2">
        <v>4150</v>
      </c>
      <c r="C19" s="2">
        <v>-9.7411989999999999</v>
      </c>
      <c r="D19" s="2">
        <v>12.473929999999999</v>
      </c>
      <c r="E19">
        <v>12400</v>
      </c>
      <c r="F19">
        <v>-5.9315265000000004</v>
      </c>
      <c r="G19">
        <v>13.554035000000001</v>
      </c>
      <c r="H19" s="4"/>
      <c r="I19" s="4"/>
      <c r="J19" s="4"/>
      <c r="K19" s="4">
        <v>1000</v>
      </c>
      <c r="L19" s="4">
        <v>11.515266989823999</v>
      </c>
      <c r="M19" s="4">
        <v>47.506486212307699</v>
      </c>
      <c r="N19" s="4">
        <v>600</v>
      </c>
      <c r="O19" s="4">
        <v>9.9638734228477492</v>
      </c>
      <c r="P19" s="4">
        <v>54.541662905567897</v>
      </c>
      <c r="R19" s="2">
        <v>4150</v>
      </c>
      <c r="S19" s="2">
        <v>-4.7701359999999999</v>
      </c>
      <c r="T19" s="2">
        <v>0.58089199999999996</v>
      </c>
      <c r="U19" s="4">
        <v>12400</v>
      </c>
      <c r="V19" s="4">
        <v>-25.764279999999999</v>
      </c>
      <c r="W19" s="4">
        <v>35.595939999999999</v>
      </c>
      <c r="X19" s="4"/>
      <c r="Y19" s="4"/>
      <c r="Z19" s="4"/>
      <c r="AA19" s="4">
        <v>1000</v>
      </c>
      <c r="AB19" s="4">
        <v>-3.3709459708927501</v>
      </c>
      <c r="AC19" s="4">
        <v>46.055975869348003</v>
      </c>
      <c r="AD19" s="4">
        <v>600</v>
      </c>
      <c r="AE19" s="4">
        <v>-5.3438645279231398</v>
      </c>
      <c r="AF19" s="4">
        <v>52.350824395414101</v>
      </c>
    </row>
    <row r="20" spans="1:32" ht="15" customHeight="1" x14ac:dyDescent="0.25">
      <c r="A20">
        <f t="shared" si="0"/>
        <v>-12.75643</v>
      </c>
      <c r="B20" s="2">
        <v>4450</v>
      </c>
      <c r="C20" s="2">
        <v>-15.287750000000001</v>
      </c>
      <c r="D20" s="2">
        <v>12.75643</v>
      </c>
      <c r="E20" s="4"/>
      <c r="F20" s="4"/>
      <c r="G20" s="4"/>
      <c r="H20" s="4"/>
      <c r="I20" s="4"/>
      <c r="J20" s="4"/>
      <c r="K20" s="4">
        <v>1300</v>
      </c>
      <c r="L20" s="4">
        <v>11.697253375423999</v>
      </c>
      <c r="M20" s="4">
        <v>41.718237076153898</v>
      </c>
      <c r="N20" s="4">
        <v>700</v>
      </c>
      <c r="O20" s="4">
        <v>10.0829082932479</v>
      </c>
      <c r="P20" s="4">
        <v>52.535320898461599</v>
      </c>
      <c r="R20" s="2">
        <v>4450</v>
      </c>
      <c r="S20" s="2">
        <v>-9.4705569999999994</v>
      </c>
      <c r="T20" s="2">
        <v>1.0098400000000001</v>
      </c>
      <c r="U20" s="4"/>
      <c r="V20" s="4"/>
      <c r="W20" s="4"/>
      <c r="X20" s="4"/>
      <c r="Y20" s="4"/>
      <c r="Z20" s="4"/>
      <c r="AA20" s="4">
        <v>1300</v>
      </c>
      <c r="AB20" s="4">
        <v>-3.2075034464767498</v>
      </c>
      <c r="AC20" s="4">
        <v>40.759878762923101</v>
      </c>
      <c r="AD20" s="4">
        <v>700</v>
      </c>
      <c r="AE20" s="4">
        <v>-5.2310421304833499</v>
      </c>
      <c r="AF20" s="4">
        <v>50.4917502086155</v>
      </c>
    </row>
    <row r="21" spans="1:32" ht="15" customHeight="1" x14ac:dyDescent="0.25">
      <c r="A21">
        <f t="shared" si="0"/>
        <v>-13.04363</v>
      </c>
      <c r="B21" s="2">
        <v>4750</v>
      </c>
      <c r="C21" s="2">
        <v>-20.81193</v>
      </c>
      <c r="D21" s="2">
        <v>13.04363</v>
      </c>
      <c r="E21" s="4"/>
      <c r="F21" s="4"/>
      <c r="G21" s="4"/>
      <c r="H21" s="4"/>
      <c r="I21" s="4"/>
      <c r="J21" s="4"/>
      <c r="K21" s="4">
        <v>1600</v>
      </c>
      <c r="L21" s="4">
        <v>11.8708514012161</v>
      </c>
      <c r="M21" s="4">
        <v>35.997206992967001</v>
      </c>
      <c r="N21" s="4">
        <v>800</v>
      </c>
      <c r="O21" s="4">
        <v>10.194475218431901</v>
      </c>
      <c r="P21" s="4">
        <v>50.538021747472598</v>
      </c>
      <c r="R21" s="2">
        <v>4750</v>
      </c>
      <c r="S21" s="2">
        <v>-14.110849999999999</v>
      </c>
      <c r="T21" s="2">
        <v>1.464423</v>
      </c>
      <c r="U21" s="4"/>
      <c r="V21" s="4"/>
      <c r="W21" s="4"/>
      <c r="X21" s="4"/>
      <c r="Y21" s="4"/>
      <c r="Z21" s="4"/>
      <c r="AA21" s="4">
        <v>1600</v>
      </c>
      <c r="AB21" s="4">
        <v>-3.03882968145914</v>
      </c>
      <c r="AC21" s="4">
        <v>35.563098162329702</v>
      </c>
      <c r="AD21" s="4">
        <v>800</v>
      </c>
      <c r="AE21" s="4">
        <v>-5.1283379020288402</v>
      </c>
      <c r="AF21" s="4">
        <v>48.643531534813299</v>
      </c>
    </row>
    <row r="22" spans="1:32" ht="15" customHeight="1" x14ac:dyDescent="0.25">
      <c r="A22">
        <f t="shared" si="0"/>
        <v>-13.33953</v>
      </c>
      <c r="B22" s="2">
        <v>5050</v>
      </c>
      <c r="C22" s="2">
        <v>-26.313310000000001</v>
      </c>
      <c r="D22" s="2">
        <v>13.33953</v>
      </c>
      <c r="E22" s="4"/>
      <c r="F22" s="4"/>
      <c r="G22" s="4"/>
      <c r="H22" s="4"/>
      <c r="I22" s="4"/>
      <c r="J22" s="4"/>
      <c r="K22" s="4">
        <v>1900</v>
      </c>
      <c r="L22" s="4">
        <v>12.0360610672</v>
      </c>
      <c r="M22" s="4">
        <v>30.332904931318701</v>
      </c>
      <c r="N22" s="4">
        <v>900</v>
      </c>
      <c r="O22" s="4">
        <v>10.2985741984001</v>
      </c>
      <c r="P22" s="4">
        <v>48.548976391941402</v>
      </c>
      <c r="R22" s="2">
        <v>5050</v>
      </c>
      <c r="S22" s="2">
        <v>-18.685369999999999</v>
      </c>
      <c r="T22" s="2">
        <v>1.951551</v>
      </c>
      <c r="U22" s="4"/>
      <c r="V22" s="4"/>
      <c r="W22" s="4"/>
      <c r="X22" s="4"/>
      <c r="Y22" s="4"/>
      <c r="Z22" s="4"/>
      <c r="AA22" s="4">
        <v>1900</v>
      </c>
      <c r="AB22" s="4">
        <v>-2.8649246758400202</v>
      </c>
      <c r="AC22" s="4">
        <v>30.4392055540293</v>
      </c>
      <c r="AD22" s="4">
        <v>900</v>
      </c>
      <c r="AE22" s="4">
        <v>-5.0357518425598604</v>
      </c>
      <c r="AF22" s="4">
        <v>46.804740941392097</v>
      </c>
    </row>
    <row r="23" spans="1:32" ht="15" customHeight="1" x14ac:dyDescent="0.25">
      <c r="A23">
        <f t="shared" si="0"/>
        <v>-13.648580000000001</v>
      </c>
      <c r="B23" s="2">
        <v>5350</v>
      </c>
      <c r="C23" s="2">
        <v>-31.78978</v>
      </c>
      <c r="D23" s="2">
        <v>13.648580000000001</v>
      </c>
      <c r="E23" s="4"/>
      <c r="F23" s="4"/>
      <c r="G23" s="4"/>
      <c r="H23" s="4"/>
      <c r="I23" s="4"/>
      <c r="J23" s="4"/>
      <c r="K23" s="4">
        <v>2200</v>
      </c>
      <c r="L23" s="4">
        <v>12.192882373375999</v>
      </c>
      <c r="M23" s="4">
        <v>24.714839859780199</v>
      </c>
      <c r="N23" s="4">
        <v>1000</v>
      </c>
      <c r="O23" s="4">
        <v>10.3952052331519</v>
      </c>
      <c r="P23" s="4">
        <v>46.567395771208801</v>
      </c>
      <c r="R23" s="2">
        <v>5350</v>
      </c>
      <c r="S23" s="2">
        <v>-23.184850000000001</v>
      </c>
      <c r="T23" s="2">
        <v>2.478761</v>
      </c>
      <c r="U23" s="4"/>
      <c r="V23" s="4"/>
      <c r="W23" s="4"/>
      <c r="X23" s="4"/>
      <c r="Y23" s="4"/>
      <c r="Z23" s="4"/>
      <c r="AA23" s="4">
        <v>2200</v>
      </c>
      <c r="AB23" s="4">
        <v>-2.6857884296191301</v>
      </c>
      <c r="AC23" s="4">
        <v>25.361772424483501</v>
      </c>
      <c r="AD23" s="4">
        <v>1000</v>
      </c>
      <c r="AE23" s="4">
        <v>-4.9532839520767498</v>
      </c>
      <c r="AF23" s="4">
        <v>44.973950995736303</v>
      </c>
    </row>
    <row r="24" spans="1:32" ht="15" customHeight="1" x14ac:dyDescent="0.25">
      <c r="A24">
        <f t="shared" si="0"/>
        <v>-13.975619999999999</v>
      </c>
      <c r="B24" s="2">
        <v>5650</v>
      </c>
      <c r="C24" s="2">
        <v>-37.236919999999998</v>
      </c>
      <c r="D24" s="2">
        <v>13.975619999999999</v>
      </c>
      <c r="E24" s="4"/>
      <c r="F24" s="4"/>
      <c r="G24" s="4"/>
      <c r="H24" s="4"/>
      <c r="I24" s="4"/>
      <c r="J24" s="4"/>
      <c r="K24" s="4">
        <v>2500</v>
      </c>
      <c r="L24" s="4">
        <v>12.341315319744</v>
      </c>
      <c r="M24" s="4">
        <v>19.132520746923099</v>
      </c>
      <c r="N24" s="4">
        <v>1100</v>
      </c>
      <c r="O24" s="4">
        <v>10.4843683226881</v>
      </c>
      <c r="P24" s="4">
        <v>44.592490824615403</v>
      </c>
      <c r="R24" s="2">
        <v>5650</v>
      </c>
      <c r="S24" s="2">
        <v>-27.59554</v>
      </c>
      <c r="T24" s="2">
        <v>3.0538080000000001</v>
      </c>
      <c r="U24" s="4"/>
      <c r="V24" s="4"/>
      <c r="W24" s="4"/>
      <c r="X24" s="4"/>
      <c r="Y24" s="4"/>
      <c r="Z24" s="4"/>
      <c r="AA24" s="4">
        <v>2500</v>
      </c>
      <c r="AB24" s="4">
        <v>-2.5014209427968201</v>
      </c>
      <c r="AC24" s="4">
        <v>20.304370260153899</v>
      </c>
      <c r="AD24" s="4">
        <v>1100</v>
      </c>
      <c r="AE24" s="4">
        <v>-4.8809342305791699</v>
      </c>
      <c r="AF24" s="4">
        <v>43.149734265230897</v>
      </c>
    </row>
    <row r="25" spans="1:32" ht="15" customHeight="1" x14ac:dyDescent="0.25">
      <c r="A25">
        <f t="shared" si="0"/>
        <v>-14.32544</v>
      </c>
      <c r="B25" s="2">
        <v>5950</v>
      </c>
      <c r="C25" s="2">
        <v>-42.647709999999996</v>
      </c>
      <c r="D25" s="2">
        <v>14.32544</v>
      </c>
      <c r="E25" s="4"/>
      <c r="F25" s="4"/>
      <c r="G25" s="4"/>
      <c r="H25" s="4"/>
      <c r="I25" s="4"/>
      <c r="J25" s="4"/>
      <c r="K25" s="4">
        <v>2800</v>
      </c>
      <c r="L25" s="4">
        <v>12.481359906304</v>
      </c>
      <c r="M25" s="4">
        <v>13.575456561318701</v>
      </c>
      <c r="N25" s="4">
        <v>1200</v>
      </c>
      <c r="O25" s="4">
        <v>10.566063467007901</v>
      </c>
      <c r="P25" s="4">
        <v>42.6234724915019</v>
      </c>
      <c r="R25" s="2">
        <v>5950</v>
      </c>
      <c r="S25" s="2">
        <v>-31.898420000000002</v>
      </c>
      <c r="T25" s="2">
        <v>3.6839490000000001</v>
      </c>
      <c r="U25" s="4"/>
      <c r="V25" s="4"/>
      <c r="W25" s="4"/>
      <c r="X25" s="4"/>
      <c r="Y25" s="4"/>
      <c r="Z25" s="4"/>
      <c r="AA25" s="4">
        <v>2800</v>
      </c>
      <c r="AB25" s="4">
        <v>-2.3118222153728101</v>
      </c>
      <c r="AC25" s="4">
        <v>15.2405705475018</v>
      </c>
      <c r="AD25" s="4">
        <v>1200</v>
      </c>
      <c r="AE25" s="4">
        <v>-4.8187026780671198</v>
      </c>
      <c r="AF25" s="4">
        <v>41.330663317260203</v>
      </c>
    </row>
    <row r="26" spans="1:32" ht="15" customHeight="1" x14ac:dyDescent="0.25">
      <c r="A26">
        <f t="shared" si="0"/>
        <v>-14.70181</v>
      </c>
      <c r="B26" s="2">
        <v>6250</v>
      </c>
      <c r="C26" s="2">
        <v>-48.011670000000002</v>
      </c>
      <c r="D26" s="2">
        <v>14.70181</v>
      </c>
      <c r="E26" s="4"/>
      <c r="F26" s="4"/>
      <c r="G26" s="4"/>
      <c r="H26" s="4"/>
      <c r="I26" s="4"/>
      <c r="J26" s="4"/>
      <c r="K26" s="4">
        <v>3100</v>
      </c>
      <c r="L26" s="4">
        <v>12.613016133056</v>
      </c>
      <c r="M26" s="4">
        <v>8.0331562715384806</v>
      </c>
      <c r="N26" s="4">
        <v>1300</v>
      </c>
      <c r="O26" s="4">
        <v>10.6402906661119</v>
      </c>
      <c r="P26" s="4">
        <v>40.659551711208898</v>
      </c>
      <c r="R26" s="2">
        <v>6250</v>
      </c>
      <c r="S26" s="2">
        <v>-36.068460000000002</v>
      </c>
      <c r="T26" s="2">
        <v>4.3745960000000004</v>
      </c>
      <c r="U26" s="4"/>
      <c r="V26" s="4"/>
      <c r="W26" s="4"/>
      <c r="X26" s="4"/>
      <c r="Y26" s="4"/>
      <c r="Z26" s="4"/>
      <c r="AA26" s="4">
        <v>3100</v>
      </c>
      <c r="AB26" s="4">
        <v>-2.1169922473472198</v>
      </c>
      <c r="AC26" s="4">
        <v>10.143944772989</v>
      </c>
      <c r="AD26" s="4">
        <v>1300</v>
      </c>
      <c r="AE26" s="4">
        <v>-4.7665892945410597</v>
      </c>
      <c r="AF26" s="4">
        <v>39.515310719208998</v>
      </c>
    </row>
    <row r="27" spans="1:32" ht="15" customHeight="1" x14ac:dyDescent="0.25">
      <c r="A27">
        <f t="shared" si="0"/>
        <v>-13.040710000000001</v>
      </c>
      <c r="B27" s="2">
        <v>6550</v>
      </c>
      <c r="C27" s="2">
        <v>-10.69819</v>
      </c>
      <c r="D27" s="2">
        <v>13.040710000000001</v>
      </c>
      <c r="E27" s="4"/>
      <c r="F27" s="4"/>
      <c r="G27" s="4"/>
      <c r="H27" s="4"/>
      <c r="I27" s="4"/>
      <c r="J27" s="4"/>
      <c r="K27" s="4">
        <v>3400</v>
      </c>
      <c r="L27" s="4">
        <v>12.736283999999999</v>
      </c>
      <c r="M27" s="4">
        <v>2.4951288461538601</v>
      </c>
      <c r="N27" s="4">
        <v>1400</v>
      </c>
      <c r="O27" s="4">
        <v>10.7070499200002</v>
      </c>
      <c r="P27" s="4">
        <v>38.699939423076998</v>
      </c>
      <c r="R27" s="2">
        <v>6550</v>
      </c>
      <c r="S27" s="2">
        <v>-37.442010000000003</v>
      </c>
      <c r="T27" s="2">
        <v>24.735140000000001</v>
      </c>
      <c r="U27" s="4"/>
      <c r="V27" s="4"/>
      <c r="W27" s="4"/>
      <c r="X27" s="4"/>
      <c r="Y27" s="4"/>
      <c r="Z27" s="4"/>
      <c r="AA27" s="4">
        <v>3400</v>
      </c>
      <c r="AB27" s="4">
        <v>-1.91693103872001</v>
      </c>
      <c r="AC27" s="4">
        <v>4.9880644230769402</v>
      </c>
      <c r="AD27" s="4">
        <v>1400</v>
      </c>
      <c r="AE27" s="4">
        <v>-4.7245940800001804</v>
      </c>
      <c r="AF27" s="4">
        <v>37.702249038461602</v>
      </c>
    </row>
    <row r="28" spans="1:32" ht="15" customHeight="1" x14ac:dyDescent="0.25">
      <c r="A28">
        <f t="shared" si="0"/>
        <v>-13.37538</v>
      </c>
      <c r="B28" s="2">
        <v>6850</v>
      </c>
      <c r="C28" s="2">
        <v>-11.47602</v>
      </c>
      <c r="D28" s="2">
        <v>13.37538</v>
      </c>
      <c r="E28" s="4"/>
      <c r="F28" s="4"/>
      <c r="G28" s="4"/>
      <c r="H28" s="4"/>
      <c r="I28" s="4"/>
      <c r="J28" s="4"/>
      <c r="K28" s="4">
        <v>3400</v>
      </c>
      <c r="L28" s="4">
        <v>11.74721424</v>
      </c>
      <c r="M28" s="4">
        <v>6.13271250000005</v>
      </c>
      <c r="N28" s="4">
        <v>1400</v>
      </c>
      <c r="O28" s="4">
        <v>10.707049920000101</v>
      </c>
      <c r="P28" s="4">
        <v>40.005640384615297</v>
      </c>
      <c r="R28" s="2">
        <v>6850</v>
      </c>
      <c r="S28" s="2">
        <v>-40.691459999999999</v>
      </c>
      <c r="T28" s="2">
        <v>25.824960000000001</v>
      </c>
      <c r="U28" s="4"/>
      <c r="V28" s="4"/>
      <c r="W28" s="4"/>
      <c r="X28" s="4"/>
      <c r="Y28" s="4"/>
      <c r="Z28" s="4"/>
      <c r="AA28" s="4">
        <v>3400</v>
      </c>
      <c r="AB28" s="27">
        <v>-4.5662719962535903E-5</v>
      </c>
      <c r="AC28" s="4">
        <v>9.1111663461538708</v>
      </c>
      <c r="AD28" s="4">
        <v>1400</v>
      </c>
      <c r="AE28" s="4">
        <v>-4.7245940799999904</v>
      </c>
      <c r="AF28" s="4">
        <v>39.2545413461539</v>
      </c>
    </row>
    <row r="29" spans="1:32" ht="15" customHeight="1" x14ac:dyDescent="0.25">
      <c r="A29">
        <f t="shared" si="0"/>
        <v>-13.715859999999999</v>
      </c>
      <c r="B29" s="2">
        <v>7150</v>
      </c>
      <c r="C29" s="2">
        <v>-12.119109999999999</v>
      </c>
      <c r="D29" s="2">
        <v>13.715859999999999</v>
      </c>
      <c r="E29" s="4"/>
      <c r="F29" s="4"/>
      <c r="G29" s="4"/>
      <c r="H29" s="4"/>
      <c r="I29" s="4"/>
      <c r="J29" s="4"/>
      <c r="K29" s="4">
        <v>3700</v>
      </c>
      <c r="L29" s="4">
        <v>12.0719832048</v>
      </c>
      <c r="M29" s="4">
        <v>0.51018335549454896</v>
      </c>
      <c r="N29" s="4">
        <v>1500</v>
      </c>
      <c r="O29" s="4">
        <v>10.8121087584002</v>
      </c>
      <c r="P29" s="4">
        <v>38.051519060439503</v>
      </c>
      <c r="R29" s="2">
        <v>7150</v>
      </c>
      <c r="S29" s="2">
        <v>-43.588549999999998</v>
      </c>
      <c r="T29" s="2">
        <v>27.0166</v>
      </c>
      <c r="U29" s="4"/>
      <c r="V29" s="4"/>
      <c r="W29" s="4"/>
      <c r="X29" s="4"/>
      <c r="Y29" s="4"/>
      <c r="Z29" s="4"/>
      <c r="AA29" s="4">
        <v>3700</v>
      </c>
      <c r="AB29" s="4">
        <v>0.43563013808635598</v>
      </c>
      <c r="AC29" s="4">
        <v>4.1698096643296703</v>
      </c>
      <c r="AD29" s="4">
        <v>1500</v>
      </c>
      <c r="AE29" s="4">
        <v>-4.6303480936002197</v>
      </c>
      <c r="AF29" s="4">
        <v>37.446835759615503</v>
      </c>
    </row>
    <row r="30" spans="1:32" ht="15" customHeight="1" x14ac:dyDescent="0.25">
      <c r="A30">
        <f t="shared" si="0"/>
        <v>-14.0654</v>
      </c>
      <c r="B30" s="2">
        <v>7450</v>
      </c>
      <c r="C30" s="2">
        <v>-12.637969999999999</v>
      </c>
      <c r="D30" s="2">
        <v>14.0654</v>
      </c>
      <c r="E30" s="4"/>
      <c r="F30" s="4"/>
      <c r="G30" s="4"/>
      <c r="H30" s="4"/>
      <c r="I30" s="4"/>
      <c r="J30" s="4"/>
      <c r="K30" s="4">
        <v>4000</v>
      </c>
      <c r="L30" s="4">
        <v>12.3904682112</v>
      </c>
      <c r="M30" s="4">
        <v>-5.0339268318680803</v>
      </c>
      <c r="N30" s="4">
        <v>1600</v>
      </c>
      <c r="O30" s="4">
        <v>10.9171136256001</v>
      </c>
      <c r="P30" s="4">
        <v>36.1043599743589</v>
      </c>
      <c r="R30" s="2">
        <v>7450</v>
      </c>
      <c r="S30" s="2">
        <v>-46.123359999999998</v>
      </c>
      <c r="T30" s="2">
        <v>28.310179999999999</v>
      </c>
      <c r="U30" s="4"/>
      <c r="V30" s="4"/>
      <c r="W30" s="4"/>
      <c r="X30" s="4"/>
      <c r="Y30" s="4"/>
      <c r="Z30" s="4"/>
      <c r="AA30" s="4">
        <v>4000</v>
      </c>
      <c r="AB30" s="4">
        <v>0.89197480232960702</v>
      </c>
      <c r="AC30" s="4">
        <v>-0.56353029173625702</v>
      </c>
      <c r="AD30" s="4">
        <v>1600</v>
      </c>
      <c r="AE30" s="4">
        <v>-4.5324820383999</v>
      </c>
      <c r="AF30" s="4">
        <v>35.648100188644797</v>
      </c>
    </row>
    <row r="31" spans="1:32" ht="15" customHeight="1" x14ac:dyDescent="0.25">
      <c r="A31">
        <f t="shared" si="0"/>
        <v>-14.427820000000001</v>
      </c>
      <c r="B31" s="2">
        <v>7750</v>
      </c>
      <c r="C31" s="2">
        <v>-13.03641</v>
      </c>
      <c r="D31" s="2">
        <v>14.427820000000001</v>
      </c>
      <c r="E31" s="4"/>
      <c r="F31" s="4"/>
      <c r="G31" s="4"/>
      <c r="H31" s="4"/>
      <c r="I31" s="4"/>
      <c r="J31" s="4"/>
      <c r="K31" s="4">
        <v>4300</v>
      </c>
      <c r="L31" s="4">
        <v>12.7026692592</v>
      </c>
      <c r="M31" s="4">
        <v>-10.5115977423077</v>
      </c>
      <c r="N31" s="4">
        <v>1700</v>
      </c>
      <c r="O31" s="4">
        <v>11.0220645216001</v>
      </c>
      <c r="P31" s="4">
        <v>34.163807269230702</v>
      </c>
      <c r="R31" s="2">
        <v>7750</v>
      </c>
      <c r="S31" s="2">
        <v>-48.27196</v>
      </c>
      <c r="T31" s="2">
        <v>29.70384</v>
      </c>
      <c r="U31" s="4"/>
      <c r="V31" s="4"/>
      <c r="W31" s="4"/>
      <c r="X31" s="4"/>
      <c r="Y31" s="4"/>
      <c r="Z31" s="4"/>
      <c r="AA31" s="4">
        <v>4300</v>
      </c>
      <c r="AB31" s="4">
        <v>1.3689883300096399</v>
      </c>
      <c r="AC31" s="4">
        <v>-5.1282313527692098</v>
      </c>
      <c r="AD31" s="4">
        <v>1700</v>
      </c>
      <c r="AE31" s="4">
        <v>-4.4309959143999897</v>
      </c>
      <c r="AF31" s="4">
        <v>33.857730317307798</v>
      </c>
    </row>
    <row r="32" spans="1:32" ht="15" customHeight="1" x14ac:dyDescent="0.25">
      <c r="A32">
        <f t="shared" si="0"/>
        <v>-14.806380000000001</v>
      </c>
      <c r="B32" s="2">
        <v>8050</v>
      </c>
      <c r="C32" s="2">
        <v>-13.311680000000001</v>
      </c>
      <c r="D32" s="2">
        <v>14.806380000000001</v>
      </c>
      <c r="E32" s="4"/>
      <c r="F32" s="4"/>
      <c r="G32" s="4"/>
      <c r="H32" s="4"/>
      <c r="I32" s="4"/>
      <c r="J32" s="4"/>
      <c r="K32" s="4">
        <v>4600</v>
      </c>
      <c r="L32" s="4">
        <v>13.0085863488</v>
      </c>
      <c r="M32" s="4">
        <v>-15.9348090560439</v>
      </c>
      <c r="N32" s="4">
        <v>1800</v>
      </c>
      <c r="O32" s="4">
        <v>11.126961446400101</v>
      </c>
      <c r="P32" s="4">
        <v>32.229505087912003</v>
      </c>
      <c r="R32" s="2">
        <v>8050</v>
      </c>
      <c r="S32" s="2">
        <v>-49.998469999999998</v>
      </c>
      <c r="T32" s="2">
        <v>31.188839999999999</v>
      </c>
      <c r="U32" s="4"/>
      <c r="V32" s="4"/>
      <c r="W32" s="4"/>
      <c r="X32" s="4"/>
      <c r="Y32" s="4"/>
      <c r="Z32" s="4"/>
      <c r="AA32" s="4">
        <v>4600</v>
      </c>
      <c r="AB32" s="4">
        <v>1.8666707211264499</v>
      </c>
      <c r="AC32" s="4">
        <v>-9.5636713494944896</v>
      </c>
      <c r="AD32" s="4">
        <v>1800</v>
      </c>
      <c r="AE32" s="4">
        <v>-4.3258897216000598</v>
      </c>
      <c r="AF32" s="4">
        <v>32.075121829670401</v>
      </c>
    </row>
    <row r="33" spans="1:32" ht="15" customHeight="1" x14ac:dyDescent="0.25">
      <c r="A33">
        <f t="shared" si="0"/>
        <v>-15.200979999999999</v>
      </c>
      <c r="B33" s="2">
        <v>8350</v>
      </c>
      <c r="C33" s="2">
        <v>-13.45617</v>
      </c>
      <c r="D33" s="2">
        <v>15.200979999999999</v>
      </c>
      <c r="E33" s="4"/>
      <c r="F33" s="4"/>
      <c r="G33" s="4"/>
      <c r="H33" s="4"/>
      <c r="I33" s="4"/>
      <c r="J33" s="4"/>
      <c r="K33" s="4">
        <v>4900</v>
      </c>
      <c r="L33" s="4">
        <v>13.30821948</v>
      </c>
      <c r="M33" s="4">
        <v>-21.315540453296698</v>
      </c>
      <c r="N33" s="4">
        <v>1900</v>
      </c>
      <c r="O33" s="4">
        <v>11.2318044</v>
      </c>
      <c r="P33" s="4">
        <v>30.301097573260002</v>
      </c>
      <c r="R33" s="2">
        <v>8350</v>
      </c>
      <c r="S33" s="2">
        <v>-51.260179999999998</v>
      </c>
      <c r="T33" s="2">
        <v>32.744669999999999</v>
      </c>
      <c r="U33" s="4"/>
      <c r="V33" s="4"/>
      <c r="W33" s="4"/>
      <c r="X33" s="4"/>
      <c r="Y33" s="4"/>
      <c r="Z33" s="4"/>
      <c r="AA33" s="4">
        <v>4900</v>
      </c>
      <c r="AB33" s="4">
        <v>2.3850219756800302</v>
      </c>
      <c r="AC33" s="4">
        <v>-13.909228112637299</v>
      </c>
      <c r="AD33" s="4">
        <v>1900</v>
      </c>
      <c r="AE33" s="4">
        <v>-4.2171634599999397</v>
      </c>
      <c r="AF33" s="4">
        <v>30.299670409798601</v>
      </c>
    </row>
    <row r="34" spans="1:32" ht="15" customHeight="1" x14ac:dyDescent="0.25">
      <c r="A34">
        <f t="shared" si="0"/>
        <v>-15.6076</v>
      </c>
      <c r="B34" s="2">
        <v>8650</v>
      </c>
      <c r="C34" s="2">
        <v>-13.459759999999999</v>
      </c>
      <c r="D34" s="2">
        <v>15.6076</v>
      </c>
      <c r="E34" s="4"/>
      <c r="F34" s="4"/>
      <c r="G34" s="4"/>
      <c r="H34" s="4"/>
      <c r="I34" s="4"/>
      <c r="J34" s="4"/>
      <c r="K34" s="4">
        <v>5200</v>
      </c>
      <c r="L34" s="4">
        <v>13.601568652799999</v>
      </c>
      <c r="M34" s="4">
        <v>-26.665771614285699</v>
      </c>
      <c r="N34" s="4">
        <v>2000</v>
      </c>
      <c r="O34" s="4">
        <v>11.3365933824</v>
      </c>
      <c r="P34" s="4">
        <v>28.378228868131799</v>
      </c>
      <c r="R34" s="2">
        <v>8650</v>
      </c>
      <c r="S34" s="2">
        <v>-52.014060000000001</v>
      </c>
      <c r="T34" s="2">
        <v>34.336010000000002</v>
      </c>
      <c r="U34" s="4"/>
      <c r="V34" s="4"/>
      <c r="W34" s="4"/>
      <c r="X34" s="4"/>
      <c r="Y34" s="4"/>
      <c r="Z34" s="4"/>
      <c r="AA34" s="4">
        <v>5200</v>
      </c>
      <c r="AB34" s="4">
        <v>2.9240420936703799</v>
      </c>
      <c r="AC34" s="4">
        <v>-18.204279472923002</v>
      </c>
      <c r="AD34" s="4">
        <v>2000</v>
      </c>
      <c r="AE34" s="4">
        <v>-4.1048171296000202</v>
      </c>
      <c r="AF34" s="4">
        <v>28.530771741758301</v>
      </c>
    </row>
    <row r="35" spans="1:32" ht="15" customHeight="1" x14ac:dyDescent="0.25">
      <c r="A35">
        <f t="shared" si="0"/>
        <v>-16.016960000000001</v>
      </c>
      <c r="B35" s="2">
        <v>8950</v>
      </c>
      <c r="C35" s="2">
        <v>-13.312060000000001</v>
      </c>
      <c r="D35" s="2">
        <v>16.016960000000001</v>
      </c>
      <c r="E35" s="4"/>
      <c r="F35" s="4"/>
      <c r="G35" s="4"/>
      <c r="H35" s="4"/>
      <c r="I35" s="4"/>
      <c r="J35" s="4"/>
      <c r="K35" s="4">
        <v>5500</v>
      </c>
      <c r="L35" s="4">
        <v>13.8886338671999</v>
      </c>
      <c r="M35" s="4">
        <v>-31.997482219230701</v>
      </c>
      <c r="N35" s="4">
        <v>2100</v>
      </c>
      <c r="O35" s="4">
        <v>11.441328393599999</v>
      </c>
      <c r="P35" s="4">
        <v>26.460543115384599</v>
      </c>
      <c r="R35" s="2">
        <v>8950</v>
      </c>
      <c r="S35" s="2">
        <v>-52.224690000000002</v>
      </c>
      <c r="T35" s="2">
        <v>35.912140000000001</v>
      </c>
      <c r="U35" s="4"/>
      <c r="V35" s="4"/>
      <c r="W35" s="4"/>
      <c r="X35" s="4"/>
      <c r="Y35" s="4"/>
      <c r="Z35" s="4"/>
      <c r="AA35" s="4">
        <v>5500</v>
      </c>
      <c r="AB35" s="4">
        <v>3.48373107509761</v>
      </c>
      <c r="AC35" s="4">
        <v>-22.488203261076901</v>
      </c>
      <c r="AD35" s="4">
        <v>2100</v>
      </c>
      <c r="AE35" s="4">
        <v>-3.9888507303999599</v>
      </c>
      <c r="AF35" s="4">
        <v>26.767821509615501</v>
      </c>
    </row>
    <row r="36" spans="1:32" ht="15" customHeight="1" x14ac:dyDescent="0.25">
      <c r="A36">
        <f t="shared" si="0"/>
        <v>-16.414760000000001</v>
      </c>
      <c r="B36" s="2">
        <v>9250</v>
      </c>
      <c r="C36" s="2">
        <v>-13.00548</v>
      </c>
      <c r="D36" s="2">
        <v>16.414760000000001</v>
      </c>
      <c r="E36" s="4"/>
      <c r="F36" s="4"/>
      <c r="G36" s="4"/>
      <c r="H36" s="4"/>
      <c r="I36" s="4"/>
      <c r="J36" s="4"/>
      <c r="K36" s="4">
        <v>5800</v>
      </c>
      <c r="L36" s="4">
        <v>14.1694151232</v>
      </c>
      <c r="M36" s="4">
        <v>-37.322651948351599</v>
      </c>
      <c r="N36" s="4">
        <v>2200</v>
      </c>
      <c r="O36" s="4">
        <v>11.5460094336001</v>
      </c>
      <c r="P36" s="4">
        <v>24.547684457875398</v>
      </c>
      <c r="R36" s="2">
        <v>9250</v>
      </c>
      <c r="S36" s="2">
        <v>-51.871699999999997</v>
      </c>
      <c r="T36" s="2">
        <v>37.407440000000001</v>
      </c>
      <c r="U36" s="4"/>
      <c r="V36" s="4"/>
      <c r="W36" s="4"/>
      <c r="X36" s="4"/>
      <c r="Y36" s="4"/>
      <c r="Z36" s="4"/>
      <c r="AA36" s="4">
        <v>5800</v>
      </c>
      <c r="AB36" s="4">
        <v>4.0640889199615904</v>
      </c>
      <c r="AC36" s="4">
        <v>-26.800377307824199</v>
      </c>
      <c r="AD36" s="4">
        <v>2200</v>
      </c>
      <c r="AE36" s="4">
        <v>-3.8692642623999798</v>
      </c>
      <c r="AF36" s="4">
        <v>25.010215397435999</v>
      </c>
    </row>
    <row r="37" spans="1:32" ht="15" customHeight="1" x14ac:dyDescent="0.25">
      <c r="A37">
        <f t="shared" si="0"/>
        <v>-14.274039999999999</v>
      </c>
      <c r="B37" s="2">
        <v>9550</v>
      </c>
      <c r="C37" s="2">
        <v>-12.858840000000001</v>
      </c>
      <c r="D37" s="2">
        <v>14.274039999999999</v>
      </c>
      <c r="E37" s="4"/>
      <c r="F37" s="4"/>
      <c r="G37" s="4"/>
      <c r="H37" s="4"/>
      <c r="I37" s="4"/>
      <c r="J37" s="4"/>
      <c r="K37" s="4">
        <v>6100</v>
      </c>
      <c r="L37" s="4">
        <v>14.4439124208001</v>
      </c>
      <c r="M37" s="4">
        <v>-42.653260481868102</v>
      </c>
      <c r="N37" s="4">
        <v>2300</v>
      </c>
      <c r="O37" s="4">
        <v>11.650636502400101</v>
      </c>
      <c r="P37" s="4">
        <v>22.6392970384615</v>
      </c>
      <c r="R37" s="2">
        <v>9550</v>
      </c>
      <c r="S37" s="2">
        <v>-51.793109999999999</v>
      </c>
      <c r="T37" s="2">
        <v>38.360289999999999</v>
      </c>
      <c r="U37" s="4"/>
      <c r="V37" s="4"/>
      <c r="W37" s="4"/>
      <c r="X37" s="4"/>
      <c r="Y37" s="4"/>
      <c r="Z37" s="4"/>
      <c r="AA37" s="4">
        <v>6100</v>
      </c>
      <c r="AB37" s="4">
        <v>4.66511562826242</v>
      </c>
      <c r="AC37" s="4">
        <v>-31.180179443890101</v>
      </c>
      <c r="AD37" s="4">
        <v>2300</v>
      </c>
      <c r="AE37" s="4">
        <v>-3.7460577255998802</v>
      </c>
      <c r="AF37" s="4">
        <v>23.2573490892858</v>
      </c>
    </row>
    <row r="38" spans="1:32" ht="15" customHeight="1" x14ac:dyDescent="0.25">
      <c r="A38">
        <f t="shared" si="0"/>
        <v>-14.53256</v>
      </c>
      <c r="B38" s="2">
        <v>9850</v>
      </c>
      <c r="C38" s="2">
        <v>-12.43343</v>
      </c>
      <c r="D38" s="2">
        <v>14.53256</v>
      </c>
      <c r="E38" s="4"/>
      <c r="F38" s="4"/>
      <c r="G38" s="4"/>
      <c r="H38" s="4"/>
      <c r="I38" s="4"/>
      <c r="J38" s="4"/>
      <c r="K38" s="4">
        <v>6400</v>
      </c>
      <c r="L38" s="4">
        <v>14.712125759999999</v>
      </c>
      <c r="M38" s="4">
        <v>-48.001287499999897</v>
      </c>
      <c r="N38" s="4">
        <v>2400</v>
      </c>
      <c r="O38" s="4">
        <v>11.7552095999998</v>
      </c>
      <c r="P38" s="4">
        <v>20.735024999999901</v>
      </c>
      <c r="R38" s="2">
        <v>9850</v>
      </c>
      <c r="S38" s="2">
        <v>-50.001620000000003</v>
      </c>
      <c r="T38" s="2">
        <v>39.310989999999997</v>
      </c>
      <c r="U38" s="4"/>
      <c r="V38" s="4"/>
      <c r="W38" s="4"/>
      <c r="X38" s="4"/>
      <c r="Y38" s="4"/>
      <c r="Z38" s="4"/>
      <c r="AA38" s="4">
        <v>6400</v>
      </c>
      <c r="AB38" s="4">
        <v>5.2868111999999998</v>
      </c>
      <c r="AC38" s="4">
        <v>-35.666987499999998</v>
      </c>
      <c r="AD38" s="4">
        <v>2400</v>
      </c>
      <c r="AE38" s="4">
        <v>-3.61923111999997</v>
      </c>
      <c r="AF38" s="4">
        <v>21.508618269230801</v>
      </c>
    </row>
    <row r="39" spans="1:32" ht="15" customHeight="1" x14ac:dyDescent="0.25">
      <c r="A39">
        <f t="shared" si="0"/>
        <v>-14.718669999999999</v>
      </c>
      <c r="B39" s="2">
        <v>10150</v>
      </c>
      <c r="C39" s="2">
        <v>-11.90413</v>
      </c>
      <c r="D39" s="2">
        <v>14.718669999999999</v>
      </c>
      <c r="E39" s="4"/>
      <c r="F39" s="4"/>
      <c r="G39" s="4"/>
      <c r="H39" s="4"/>
      <c r="I39" s="4"/>
      <c r="J39" s="4"/>
      <c r="K39" s="4">
        <v>6400</v>
      </c>
      <c r="L39" s="4">
        <v>12.218167296000001</v>
      </c>
      <c r="M39" s="4">
        <v>-9.4111657509157496</v>
      </c>
      <c r="N39" s="4">
        <v>2400</v>
      </c>
      <c r="O39" s="4">
        <v>11.755209599999899</v>
      </c>
      <c r="P39" s="4">
        <v>21.948657692307702</v>
      </c>
      <c r="R39" s="2">
        <v>10150</v>
      </c>
      <c r="S39" s="2">
        <v>-47.856250000000003</v>
      </c>
      <c r="T39" s="2">
        <v>39.914520000000003</v>
      </c>
      <c r="U39" s="4"/>
      <c r="V39" s="4"/>
      <c r="W39" s="4"/>
      <c r="X39" s="4"/>
      <c r="Y39" s="4"/>
      <c r="Z39" s="4"/>
      <c r="AA39" s="4">
        <v>6400</v>
      </c>
      <c r="AB39" s="4">
        <v>23.055655360000099</v>
      </c>
      <c r="AC39" s="4">
        <v>-31.1999471153846</v>
      </c>
      <c r="AD39" s="4">
        <v>2400</v>
      </c>
      <c r="AE39" s="4">
        <v>-3.6192311199999199</v>
      </c>
      <c r="AF39" s="4">
        <v>22.9646278846154</v>
      </c>
    </row>
    <row r="40" spans="1:32" ht="15" customHeight="1" x14ac:dyDescent="0.25">
      <c r="A40">
        <f t="shared" si="0"/>
        <v>-14.822979999999999</v>
      </c>
      <c r="B40" s="2">
        <v>10450</v>
      </c>
      <c r="C40" s="2">
        <v>-11.285920000000001</v>
      </c>
      <c r="D40" s="2">
        <v>14.822979999999999</v>
      </c>
      <c r="E40" s="4"/>
      <c r="F40" s="4"/>
      <c r="G40" s="4"/>
      <c r="H40" s="4"/>
      <c r="I40" s="4"/>
      <c r="J40" s="4"/>
      <c r="K40" s="4">
        <v>6700</v>
      </c>
      <c r="L40" s="4">
        <v>12.557320983146701</v>
      </c>
      <c r="M40" s="4">
        <v>-10.306983484798501</v>
      </c>
      <c r="N40" s="4">
        <v>2500</v>
      </c>
      <c r="O40" s="4">
        <v>11.819304402240199</v>
      </c>
      <c r="P40" s="4">
        <v>20.049517963186801</v>
      </c>
      <c r="R40" s="2">
        <v>10450</v>
      </c>
      <c r="S40" s="2">
        <v>-45.427309999999999</v>
      </c>
      <c r="T40" s="2">
        <v>40.13655</v>
      </c>
      <c r="U40" s="4"/>
      <c r="V40" s="4"/>
      <c r="W40" s="4"/>
      <c r="X40" s="4"/>
      <c r="Y40" s="4"/>
      <c r="Z40" s="4"/>
      <c r="AA40" s="4">
        <v>6700</v>
      </c>
      <c r="AB40" s="4">
        <v>23.841702647914801</v>
      </c>
      <c r="AC40" s="4">
        <v>-34.527233664065903</v>
      </c>
      <c r="AD40" s="4">
        <v>2500</v>
      </c>
      <c r="AE40" s="4">
        <v>-3.5960682714560801</v>
      </c>
      <c r="AF40" s="4">
        <v>21.2236880912637</v>
      </c>
    </row>
    <row r="41" spans="1:32" ht="15" customHeight="1" x14ac:dyDescent="0.25">
      <c r="A41">
        <f t="shared" si="0"/>
        <v>-14.8376</v>
      </c>
      <c r="B41" s="2">
        <v>10750</v>
      </c>
      <c r="C41" s="2">
        <v>-10.59657</v>
      </c>
      <c r="D41" s="2">
        <v>14.8376</v>
      </c>
      <c r="E41" s="4"/>
      <c r="F41" s="4"/>
      <c r="G41" s="4"/>
      <c r="H41" s="4"/>
      <c r="I41" s="4"/>
      <c r="J41" s="4"/>
      <c r="K41" s="4">
        <v>7000</v>
      </c>
      <c r="L41" s="4">
        <v>12.895691668053299</v>
      </c>
      <c r="M41" s="4">
        <v>-10.9990392141636</v>
      </c>
      <c r="N41" s="4">
        <v>2600</v>
      </c>
      <c r="O41" s="4">
        <v>11.893504853760099</v>
      </c>
      <c r="P41" s="4">
        <v>18.156467265934001</v>
      </c>
      <c r="R41" s="2">
        <v>10750</v>
      </c>
      <c r="S41" s="2">
        <v>-42.79119</v>
      </c>
      <c r="T41" s="2">
        <v>39.95346</v>
      </c>
      <c r="U41" s="4"/>
      <c r="V41" s="4"/>
      <c r="W41" s="4"/>
      <c r="X41" s="4"/>
      <c r="Y41" s="4"/>
      <c r="Z41" s="4"/>
      <c r="AA41" s="4">
        <v>7000</v>
      </c>
      <c r="AB41" s="4">
        <v>24.774511316565299</v>
      </c>
      <c r="AC41" s="4">
        <v>-37.4943983360928</v>
      </c>
      <c r="AD41" s="4">
        <v>2600</v>
      </c>
      <c r="AE41" s="4">
        <v>-3.5429743703040302</v>
      </c>
      <c r="AF41" s="4">
        <v>19.493797005201401</v>
      </c>
    </row>
    <row r="42" spans="1:32" ht="15" customHeight="1" x14ac:dyDescent="0.25">
      <c r="A42">
        <f t="shared" si="0"/>
        <v>-14.758050000000001</v>
      </c>
      <c r="B42" s="2">
        <v>11050</v>
      </c>
      <c r="C42" s="2">
        <v>-9.8551120000000001</v>
      </c>
      <c r="D42" s="2">
        <v>14.758050000000001</v>
      </c>
      <c r="E42" s="4"/>
      <c r="F42" s="4"/>
      <c r="G42" s="4"/>
      <c r="H42" s="4"/>
      <c r="I42" s="4"/>
      <c r="J42" s="4"/>
      <c r="K42" s="4">
        <v>7300</v>
      </c>
      <c r="L42" s="4">
        <v>13.23327935072</v>
      </c>
      <c r="M42" s="4">
        <v>-11.5020842763736</v>
      </c>
      <c r="N42" s="4">
        <v>2700</v>
      </c>
      <c r="O42" s="4">
        <v>11.977810954559899</v>
      </c>
      <c r="P42" s="4">
        <v>16.2690594346154</v>
      </c>
      <c r="R42" s="2">
        <v>11050</v>
      </c>
      <c r="S42" s="2">
        <v>-40.025179999999999</v>
      </c>
      <c r="T42" s="2">
        <v>39.352890000000002</v>
      </c>
      <c r="U42" s="4"/>
      <c r="V42" s="4"/>
      <c r="W42" s="4"/>
      <c r="X42" s="4"/>
      <c r="Y42" s="4"/>
      <c r="Z42" s="4"/>
      <c r="AA42" s="4">
        <v>7300</v>
      </c>
      <c r="AB42" s="4">
        <v>25.854081365951998</v>
      </c>
      <c r="AC42" s="4">
        <v>-40.075429622820501</v>
      </c>
      <c r="AD42" s="4">
        <v>2700</v>
      </c>
      <c r="AE42" s="4">
        <v>-3.4599494165438198</v>
      </c>
      <c r="AF42" s="4">
        <v>17.773753523461501</v>
      </c>
    </row>
    <row r="43" spans="1:32" ht="15" customHeight="1" x14ac:dyDescent="0.25">
      <c r="A43">
        <f t="shared" si="0"/>
        <v>-14.58189</v>
      </c>
      <c r="B43" s="2">
        <v>11350</v>
      </c>
      <c r="C43" s="2">
        <v>-9.0803130000000003</v>
      </c>
      <c r="D43" s="2">
        <v>14.58189</v>
      </c>
      <c r="E43" s="4"/>
      <c r="F43" s="4"/>
      <c r="G43" s="4"/>
      <c r="H43" s="4"/>
      <c r="I43" s="4"/>
      <c r="J43" s="4"/>
      <c r="K43" s="4">
        <v>7600</v>
      </c>
      <c r="L43" s="4">
        <v>13.570084031146701</v>
      </c>
      <c r="M43" s="4">
        <v>-11.8308700087912</v>
      </c>
      <c r="N43" s="4">
        <v>2800</v>
      </c>
      <c r="O43" s="4">
        <v>12.072222704640099</v>
      </c>
      <c r="P43" s="4">
        <v>14.3868483032967</v>
      </c>
      <c r="R43" s="2">
        <v>11350</v>
      </c>
      <c r="S43" s="2">
        <v>-37.203969999999998</v>
      </c>
      <c r="T43" s="2">
        <v>38.3309</v>
      </c>
      <c r="U43" s="4"/>
      <c r="V43" s="4"/>
      <c r="W43" s="4"/>
      <c r="X43" s="4"/>
      <c r="Y43" s="4"/>
      <c r="Z43" s="4"/>
      <c r="AA43" s="4">
        <v>7600</v>
      </c>
      <c r="AB43" s="4">
        <v>27.0804127960747</v>
      </c>
      <c r="AC43" s="4">
        <v>-42.244316015604397</v>
      </c>
      <c r="AD43" s="4">
        <v>2800</v>
      </c>
      <c r="AE43" s="4">
        <v>-3.3469934101761201</v>
      </c>
      <c r="AF43" s="4">
        <v>16.062356543076898</v>
      </c>
    </row>
    <row r="44" spans="1:32" ht="15" customHeight="1" x14ac:dyDescent="0.25">
      <c r="A44">
        <f t="shared" si="0"/>
        <v>-14.30874</v>
      </c>
      <c r="B44" s="2">
        <v>11650</v>
      </c>
      <c r="C44" s="2">
        <v>-8.2904739999999997</v>
      </c>
      <c r="D44" s="2">
        <v>14.30874</v>
      </c>
      <c r="E44" s="4"/>
      <c r="F44" s="4"/>
      <c r="G44" s="4"/>
      <c r="H44" s="4"/>
      <c r="I44" s="4"/>
      <c r="J44" s="4"/>
      <c r="K44" s="4">
        <v>7900</v>
      </c>
      <c r="L44" s="4">
        <v>13.9061057093333</v>
      </c>
      <c r="M44" s="4">
        <v>-12.000147748779</v>
      </c>
      <c r="N44" s="4">
        <v>2900</v>
      </c>
      <c r="O44" s="4">
        <v>12.1767401039998</v>
      </c>
      <c r="P44" s="4">
        <v>12.509387706043899</v>
      </c>
      <c r="R44" s="2">
        <v>11650</v>
      </c>
      <c r="S44" s="2">
        <v>-34.397790000000001</v>
      </c>
      <c r="T44" s="2">
        <v>36.888129999999997</v>
      </c>
      <c r="U44" s="4"/>
      <c r="V44" s="4"/>
      <c r="W44" s="4"/>
      <c r="X44" s="4"/>
      <c r="Y44" s="4"/>
      <c r="Z44" s="4"/>
      <c r="AA44" s="4">
        <v>7900</v>
      </c>
      <c r="AB44" s="4">
        <v>28.453505606933302</v>
      </c>
      <c r="AC44" s="4">
        <v>-43.975046005799797</v>
      </c>
      <c r="AD44" s="4">
        <v>2900</v>
      </c>
      <c r="AE44" s="4">
        <v>-3.20410635119979</v>
      </c>
      <c r="AF44" s="4">
        <v>14.358404961080501</v>
      </c>
    </row>
    <row r="45" spans="1:32" ht="15" customHeight="1" x14ac:dyDescent="0.25">
      <c r="A45">
        <f t="shared" si="0"/>
        <v>-13.938840000000001</v>
      </c>
      <c r="B45" s="2">
        <v>11950</v>
      </c>
      <c r="C45" s="2">
        <v>-7.5025550000000001</v>
      </c>
      <c r="D45" s="2">
        <v>13.938840000000001</v>
      </c>
      <c r="E45" s="4"/>
      <c r="F45" s="4"/>
      <c r="G45" s="4"/>
      <c r="H45" s="4"/>
      <c r="I45" s="4"/>
      <c r="J45" s="4"/>
      <c r="K45" s="4">
        <v>8200</v>
      </c>
      <c r="L45" s="4">
        <v>14.24134438528</v>
      </c>
      <c r="M45" s="4">
        <v>-12.0246688336996</v>
      </c>
      <c r="N45" s="4">
        <v>3000</v>
      </c>
      <c r="O45" s="4">
        <v>12.291363152640001</v>
      </c>
      <c r="P45" s="4">
        <v>10.636231476922999</v>
      </c>
      <c r="R45" s="2">
        <v>11950</v>
      </c>
      <c r="S45" s="2">
        <v>-31.67361</v>
      </c>
      <c r="T45" s="2">
        <v>35.026330000000002</v>
      </c>
      <c r="U45" s="4"/>
      <c r="V45" s="4"/>
      <c r="W45" s="4"/>
      <c r="X45" s="4"/>
      <c r="Y45" s="4"/>
      <c r="Z45" s="4"/>
      <c r="AA45" s="4">
        <v>8200</v>
      </c>
      <c r="AB45" s="4">
        <v>29.973359798528001</v>
      </c>
      <c r="AC45" s="4">
        <v>-45.2416080847619</v>
      </c>
      <c r="AD45" s="4">
        <v>3000</v>
      </c>
      <c r="AE45" s="4">
        <v>-3.0312882396159599</v>
      </c>
      <c r="AF45" s="4">
        <v>12.660697674505499</v>
      </c>
    </row>
    <row r="46" spans="1:32" ht="15" customHeight="1" x14ac:dyDescent="0.25">
      <c r="A46">
        <f t="shared" si="0"/>
        <v>-13.472149999999999</v>
      </c>
      <c r="B46" s="2">
        <v>12250</v>
      </c>
      <c r="C46" s="2">
        <v>-6.7332700000000001</v>
      </c>
      <c r="D46" s="2">
        <v>13.472149999999999</v>
      </c>
      <c r="H46" s="4"/>
      <c r="I46" s="4"/>
      <c r="J46" s="4"/>
      <c r="K46" s="4">
        <v>8500</v>
      </c>
      <c r="L46" s="4">
        <v>14.575800058986699</v>
      </c>
      <c r="M46" s="4">
        <v>-11.9191846009158</v>
      </c>
      <c r="N46" s="4">
        <v>3100</v>
      </c>
      <c r="O46" s="4">
        <v>12.4160918505598</v>
      </c>
      <c r="P46" s="4">
        <v>8.7669334499999607</v>
      </c>
      <c r="R46" s="2">
        <v>12250</v>
      </c>
      <c r="S46" s="2">
        <v>-29.097629999999999</v>
      </c>
      <c r="T46" s="2">
        <v>32.74483</v>
      </c>
      <c r="X46" s="4"/>
      <c r="Y46" s="4"/>
      <c r="Z46" s="4"/>
      <c r="AA46" s="4">
        <v>8500</v>
      </c>
      <c r="AB46" s="4">
        <v>31.6399753708587</v>
      </c>
      <c r="AC46" s="4">
        <v>-46.017990743846099</v>
      </c>
      <c r="AD46" s="4">
        <v>3100</v>
      </c>
      <c r="AE46" s="4">
        <v>-2.8285390754240001</v>
      </c>
      <c r="AF46" s="4">
        <v>10.968033580384599</v>
      </c>
    </row>
    <row r="47" spans="1:32" ht="15" customHeight="1" x14ac:dyDescent="0.25">
      <c r="K47" s="4">
        <v>8800</v>
      </c>
      <c r="L47" s="4">
        <v>14.909472730453301</v>
      </c>
      <c r="M47" s="4">
        <v>-11.69844638779</v>
      </c>
      <c r="N47" s="4">
        <v>3200</v>
      </c>
      <c r="O47" s="4">
        <v>12.5509261977599</v>
      </c>
      <c r="P47" s="4">
        <v>6.9010474593406297</v>
      </c>
      <c r="AA47" s="4">
        <v>8800</v>
      </c>
      <c r="AB47" s="4">
        <v>33.453352323925401</v>
      </c>
      <c r="AC47" s="4">
        <v>-46.278182474407799</v>
      </c>
      <c r="AD47" s="4">
        <v>3200</v>
      </c>
      <c r="AE47" s="4">
        <v>-2.5958588586241298</v>
      </c>
      <c r="AF47" s="4">
        <v>9.27921157575088</v>
      </c>
    </row>
    <row r="48" spans="1:32" ht="15" customHeight="1" x14ac:dyDescent="0.25">
      <c r="K48" s="4">
        <v>9100</v>
      </c>
      <c r="L48" s="4">
        <v>15.242362399679999</v>
      </c>
      <c r="M48" s="4">
        <v>-11.377205531685</v>
      </c>
      <c r="N48" s="4">
        <v>3300</v>
      </c>
      <c r="O48" s="4">
        <v>12.6958661942401</v>
      </c>
      <c r="P48" s="4">
        <v>5.0381273390109502</v>
      </c>
      <c r="AA48" s="4">
        <v>9100</v>
      </c>
      <c r="AB48" s="4">
        <v>35.413490657727998</v>
      </c>
      <c r="AC48" s="4">
        <v>-45.996171767802203</v>
      </c>
      <c r="AD48" s="4">
        <v>3300</v>
      </c>
      <c r="AE48" s="4">
        <v>-2.3332475892158002</v>
      </c>
      <c r="AF48" s="4">
        <v>7.5930305576373298</v>
      </c>
    </row>
    <row r="49" spans="11:32" ht="15" customHeight="1" x14ac:dyDescent="0.25">
      <c r="K49" s="4">
        <v>9400</v>
      </c>
      <c r="L49" s="4">
        <v>15.574469066666699</v>
      </c>
      <c r="M49" s="4">
        <v>-10.9702133699634</v>
      </c>
      <c r="N49" s="4">
        <v>3400</v>
      </c>
      <c r="O49" s="4">
        <v>12.8509118400001</v>
      </c>
      <c r="P49" s="4">
        <v>3.1777269230768899</v>
      </c>
      <c r="AA49" s="4">
        <v>9400</v>
      </c>
      <c r="AB49" s="4">
        <v>37.520390372266597</v>
      </c>
      <c r="AC49" s="4">
        <v>-45.145947115384601</v>
      </c>
      <c r="AD49" s="4">
        <v>3400</v>
      </c>
      <c r="AE49" s="4">
        <v>-2.0407052672001398</v>
      </c>
      <c r="AF49" s="4">
        <v>5.9082894230768899</v>
      </c>
    </row>
    <row r="50" spans="11:32" ht="15" customHeight="1" x14ac:dyDescent="0.25">
      <c r="K50" s="4">
        <v>9400</v>
      </c>
      <c r="L50" s="4">
        <v>12.058650104</v>
      </c>
      <c r="M50" s="4">
        <v>-12.2687813644689</v>
      </c>
      <c r="N50" s="4">
        <v>3400</v>
      </c>
      <c r="O50" s="4">
        <v>11.6585091264001</v>
      </c>
      <c r="P50" s="4">
        <v>4.3693442307692196</v>
      </c>
      <c r="AA50" s="4">
        <v>9400</v>
      </c>
      <c r="AB50" s="4">
        <v>30.0854354192</v>
      </c>
      <c r="AC50" s="4">
        <v>-48.723478846153903</v>
      </c>
      <c r="AD50" s="4">
        <v>3400</v>
      </c>
      <c r="AE50" s="4">
        <v>-0.73541864959994496</v>
      </c>
      <c r="AF50" s="4">
        <v>7.2659480769229896</v>
      </c>
    </row>
    <row r="51" spans="11:32" ht="15" customHeight="1" x14ac:dyDescent="0.25">
      <c r="K51" s="4">
        <v>9700</v>
      </c>
      <c r="L51" s="4">
        <v>12.493338577519999</v>
      </c>
      <c r="M51" s="4">
        <v>-12.089853052243599</v>
      </c>
      <c r="N51" s="4">
        <v>3500</v>
      </c>
      <c r="O51" s="4">
        <v>11.813717060992101</v>
      </c>
      <c r="P51" s="4">
        <v>2.47518401406592</v>
      </c>
      <c r="AA51" s="4">
        <v>9700</v>
      </c>
      <c r="AB51" s="4">
        <v>32.431106334495901</v>
      </c>
      <c r="AC51" s="4">
        <v>-48.096711599285698</v>
      </c>
      <c r="AD51" s="4">
        <v>3500</v>
      </c>
      <c r="AE51" s="4">
        <v>-0.43853698316784401</v>
      </c>
      <c r="AF51" s="4">
        <v>5.6189812565933197</v>
      </c>
    </row>
    <row r="52" spans="11:32" ht="15" customHeight="1" x14ac:dyDescent="0.25">
      <c r="K52" s="4">
        <v>10000</v>
      </c>
      <c r="L52" s="4">
        <v>12.87235752128</v>
      </c>
      <c r="M52" s="4">
        <v>-11.8403696047619</v>
      </c>
      <c r="N52" s="4">
        <v>3600</v>
      </c>
      <c r="O52" s="4">
        <v>11.957984953087699</v>
      </c>
      <c r="P52" s="4">
        <v>0.585106713992669</v>
      </c>
      <c r="AA52" s="4">
        <v>10000</v>
      </c>
      <c r="AB52" s="4">
        <v>34.353490215744003</v>
      </c>
      <c r="AC52" s="4">
        <v>-47.137309308571503</v>
      </c>
      <c r="AD52" s="4">
        <v>3600</v>
      </c>
      <c r="AE52" s="4">
        <v>-0.16834630195213299</v>
      </c>
      <c r="AF52" s="4">
        <v>3.97833919194131</v>
      </c>
    </row>
    <row r="53" spans="11:32" ht="15" customHeight="1" x14ac:dyDescent="0.25">
      <c r="K53" s="4">
        <v>10300</v>
      </c>
      <c r="L53" s="4">
        <v>13.19570693528</v>
      </c>
      <c r="M53" s="4">
        <v>-11.505607857463399</v>
      </c>
      <c r="N53" s="4">
        <v>3700</v>
      </c>
      <c r="O53" s="4">
        <v>12.0913128026879</v>
      </c>
      <c r="P53" s="4">
        <v>-1.3010803476923101</v>
      </c>
      <c r="AA53" s="4">
        <v>10300</v>
      </c>
      <c r="AB53" s="4">
        <v>35.852587062944004</v>
      </c>
      <c r="AC53" s="4">
        <v>-45.828535591153901</v>
      </c>
      <c r="AD53" s="4">
        <v>3700</v>
      </c>
      <c r="AE53" s="4">
        <v>7.51533940481421E-2</v>
      </c>
      <c r="AF53" s="4">
        <v>2.3440507961537702</v>
      </c>
    </row>
    <row r="54" spans="11:32" ht="15" customHeight="1" x14ac:dyDescent="0.25">
      <c r="K54" s="4">
        <v>10600</v>
      </c>
      <c r="L54" s="4">
        <v>13.46338681952</v>
      </c>
      <c r="M54" s="4">
        <v>-11.0708446457876</v>
      </c>
      <c r="N54" s="4">
        <v>3800</v>
      </c>
      <c r="O54" s="4">
        <v>12.2137006097919</v>
      </c>
      <c r="P54" s="4">
        <v>-3.18356984923077</v>
      </c>
      <c r="AA54" s="4">
        <v>10600</v>
      </c>
      <c r="AB54" s="4">
        <v>36.928396876096002</v>
      </c>
      <c r="AC54" s="4">
        <v>-44.153654064175797</v>
      </c>
      <c r="AD54" s="4">
        <v>3800</v>
      </c>
      <c r="AE54" s="4">
        <v>0.29196210483200202</v>
      </c>
      <c r="AF54" s="4">
        <v>0.71614498241749602</v>
      </c>
    </row>
    <row r="55" spans="11:32" ht="15" customHeight="1" x14ac:dyDescent="0.25">
      <c r="K55" s="4">
        <v>10900</v>
      </c>
      <c r="L55" s="4">
        <v>13.675397174</v>
      </c>
      <c r="M55" s="4">
        <v>-10.521356805173999</v>
      </c>
      <c r="N55" s="4">
        <v>3900</v>
      </c>
      <c r="O55" s="4">
        <v>12.325148374400101</v>
      </c>
      <c r="P55" s="4">
        <v>-5.0625544688644704</v>
      </c>
      <c r="AA55" s="4">
        <v>10900</v>
      </c>
      <c r="AB55" s="4">
        <v>37.580919655199999</v>
      </c>
      <c r="AC55" s="4">
        <v>-42.095928344780198</v>
      </c>
      <c r="AD55" s="4">
        <v>3900</v>
      </c>
      <c r="AE55" s="4">
        <v>0.482079830400158</v>
      </c>
      <c r="AF55" s="4">
        <v>-0.90534933608067703</v>
      </c>
    </row>
    <row r="56" spans="11:32" ht="15" customHeight="1" x14ac:dyDescent="0.25">
      <c r="K56" s="4">
        <v>11200</v>
      </c>
      <c r="L56" s="4">
        <v>13.83173799872</v>
      </c>
      <c r="M56" s="4">
        <v>-9.8424211710622806</v>
      </c>
      <c r="N56" s="4">
        <v>4000</v>
      </c>
      <c r="O56" s="4">
        <v>12.425656096511799</v>
      </c>
      <c r="P56" s="4">
        <v>-6.93822688483516</v>
      </c>
      <c r="AA56" s="4">
        <v>11200</v>
      </c>
      <c r="AB56" s="4">
        <v>37.810155400256001</v>
      </c>
      <c r="AC56" s="4">
        <v>-39.638622050109902</v>
      </c>
      <c r="AD56" s="4">
        <v>4000</v>
      </c>
      <c r="AE56" s="4">
        <v>0.64550657075192697</v>
      </c>
      <c r="AF56" s="4">
        <v>-2.5204032461539398</v>
      </c>
    </row>
    <row r="57" spans="11:32" ht="15" customHeight="1" x14ac:dyDescent="0.25">
      <c r="K57" s="4">
        <v>11500</v>
      </c>
      <c r="L57" s="4">
        <v>13.932409293679999</v>
      </c>
      <c r="M57" s="4">
        <v>-9.0193145788919402</v>
      </c>
      <c r="N57" s="4">
        <v>4100</v>
      </c>
      <c r="O57" s="4">
        <v>12.515223776128</v>
      </c>
      <c r="P57" s="4">
        <v>-8.8107797753846206</v>
      </c>
      <c r="AA57" s="4">
        <v>11500</v>
      </c>
      <c r="AB57" s="4">
        <v>37.616104111264001</v>
      </c>
      <c r="AC57" s="4">
        <v>-36.764998797307697</v>
      </c>
      <c r="AD57" s="4">
        <v>4100</v>
      </c>
      <c r="AE57" s="4">
        <v>0.78224232588804898</v>
      </c>
      <c r="AF57" s="4">
        <v>-4.1289878346154802</v>
      </c>
    </row>
    <row r="58" spans="11:32" ht="15" customHeight="1" x14ac:dyDescent="0.25">
      <c r="K58" s="4">
        <v>11800</v>
      </c>
      <c r="L58" s="4">
        <v>13.97741105888</v>
      </c>
      <c r="M58" s="4">
        <v>-8.0373138641025594</v>
      </c>
      <c r="N58" s="4">
        <v>4200</v>
      </c>
      <c r="O58" s="4">
        <v>12.5938514132481</v>
      </c>
      <c r="P58" s="4">
        <v>-10.6804058187546</v>
      </c>
      <c r="AA58" s="4">
        <v>11800</v>
      </c>
      <c r="AB58" s="4">
        <v>36.998765788223999</v>
      </c>
      <c r="AC58" s="4">
        <v>-33.458322203516502</v>
      </c>
      <c r="AD58" s="4">
        <v>4200</v>
      </c>
      <c r="AE58" s="4">
        <v>0.89228709580795296</v>
      </c>
      <c r="AF58" s="4">
        <v>-5.7310741882784901</v>
      </c>
    </row>
    <row r="59" spans="11:32" ht="15" customHeight="1" x14ac:dyDescent="0.25">
      <c r="K59" s="4">
        <v>12100</v>
      </c>
      <c r="L59" s="4">
        <v>13.966743294320001</v>
      </c>
      <c r="M59" s="4">
        <v>-6.8816958621336903</v>
      </c>
      <c r="N59" s="4">
        <v>4300</v>
      </c>
      <c r="O59" s="4">
        <v>12.661539007871999</v>
      </c>
      <c r="P59" s="4">
        <v>-12.547297693186801</v>
      </c>
      <c r="AA59" s="4">
        <v>12100</v>
      </c>
      <c r="AB59" s="4">
        <v>35.958140431136002</v>
      </c>
      <c r="AC59" s="4">
        <v>-29.701855885879201</v>
      </c>
      <c r="AD59" s="4">
        <v>4300</v>
      </c>
      <c r="AE59" s="4">
        <v>0.97564088051186504</v>
      </c>
      <c r="AF59" s="4">
        <v>-7.3266333939561301</v>
      </c>
    </row>
    <row r="60" spans="11:32" ht="15" customHeight="1" x14ac:dyDescent="0.25">
      <c r="K60" s="4">
        <v>12400</v>
      </c>
      <c r="L60" s="4">
        <v>13.900406</v>
      </c>
      <c r="M60" s="4">
        <v>-5.5377374084249098</v>
      </c>
      <c r="N60" s="4">
        <v>4400</v>
      </c>
      <c r="O60" s="4">
        <v>12.7182865600001</v>
      </c>
      <c r="P60" s="4">
        <v>-14.4116480769231</v>
      </c>
      <c r="AA60" s="4">
        <v>12400</v>
      </c>
      <c r="AB60" s="4">
        <v>34.494228040000003</v>
      </c>
      <c r="AC60" s="4">
        <v>-25.478863461538499</v>
      </c>
      <c r="AD60" s="4">
        <v>4400</v>
      </c>
      <c r="AE60" s="4">
        <v>1.03230368000002</v>
      </c>
      <c r="AF60" s="4">
        <v>-8.9156365384616407</v>
      </c>
    </row>
    <row r="61" spans="11:32" ht="15" customHeight="1" x14ac:dyDescent="0.25">
      <c r="K61" s="4"/>
      <c r="L61" s="4"/>
      <c r="M61" s="4"/>
      <c r="N61" s="4">
        <v>4400</v>
      </c>
      <c r="O61" s="4">
        <v>12.7182865600001</v>
      </c>
      <c r="P61" s="4">
        <v>-13.213497115384699</v>
      </c>
      <c r="AD61" s="4">
        <v>4400</v>
      </c>
      <c r="AE61" s="4">
        <v>1.03230368000001</v>
      </c>
      <c r="AF61" s="4">
        <v>-7.6386144230768203</v>
      </c>
    </row>
    <row r="62" spans="11:32" ht="15" customHeight="1" x14ac:dyDescent="0.25">
      <c r="K62" s="4"/>
      <c r="L62" s="4"/>
      <c r="M62" s="4"/>
      <c r="N62" s="4">
        <v>4500</v>
      </c>
      <c r="O62" s="4">
        <v>12.8122863136</v>
      </c>
      <c r="P62" s="4">
        <v>-15.074181659340701</v>
      </c>
      <c r="AD62" s="4">
        <v>4500</v>
      </c>
      <c r="AE62" s="4">
        <v>1.1764615743997799</v>
      </c>
      <c r="AF62" s="4">
        <v>-9.2174871510987799</v>
      </c>
    </row>
    <row r="63" spans="11:32" ht="15" customHeight="1" x14ac:dyDescent="0.25">
      <c r="K63" s="4"/>
      <c r="L63" s="4"/>
      <c r="M63" s="4"/>
      <c r="N63" s="4">
        <v>4600</v>
      </c>
      <c r="O63" s="4">
        <v>12.907286022399999</v>
      </c>
      <c r="P63" s="4">
        <v>-16.930222917582402</v>
      </c>
      <c r="AD63" s="4">
        <v>4600</v>
      </c>
      <c r="AE63" s="4">
        <v>1.32898920959998</v>
      </c>
      <c r="AF63" s="4">
        <v>-10.7835470531134</v>
      </c>
    </row>
    <row r="64" spans="11:32" ht="15" customHeight="1" x14ac:dyDescent="0.25">
      <c r="K64" s="4"/>
      <c r="L64" s="4"/>
      <c r="M64" s="4"/>
      <c r="N64" s="4">
        <v>4700</v>
      </c>
      <c r="O64" s="4">
        <v>13.0032856863999</v>
      </c>
      <c r="P64" s="4">
        <v>-18.782033923077002</v>
      </c>
      <c r="AD64" s="4">
        <v>4700</v>
      </c>
      <c r="AE64" s="4">
        <v>1.48988658560016</v>
      </c>
      <c r="AF64" s="4">
        <v>-12.338103134615301</v>
      </c>
    </row>
    <row r="65" spans="11:32" ht="15" customHeight="1" x14ac:dyDescent="0.25">
      <c r="K65" s="4"/>
      <c r="L65" s="4"/>
      <c r="M65" s="4"/>
      <c r="N65" s="4">
        <v>4800</v>
      </c>
      <c r="O65" s="4">
        <v>13.1002853055999</v>
      </c>
      <c r="P65" s="4">
        <v>-20.6300277087912</v>
      </c>
      <c r="AD65" s="4">
        <v>4800</v>
      </c>
      <c r="AE65" s="4">
        <v>1.6591537024</v>
      </c>
      <c r="AF65" s="4">
        <v>-13.882464401098799</v>
      </c>
    </row>
    <row r="66" spans="11:32" ht="15" customHeight="1" x14ac:dyDescent="0.25">
      <c r="K66" s="4"/>
      <c r="L66" s="4"/>
      <c r="M66" s="4"/>
      <c r="N66" s="4">
        <v>4900</v>
      </c>
      <c r="O66" s="4">
        <v>13.1982848800001</v>
      </c>
      <c r="P66" s="4">
        <v>-22.474617307692299</v>
      </c>
      <c r="AD66" s="4">
        <v>4900</v>
      </c>
      <c r="AE66" s="4">
        <v>1.8367905599999399</v>
      </c>
      <c r="AF66" s="4">
        <v>-15.417939858058499</v>
      </c>
    </row>
    <row r="67" spans="11:32" ht="15" customHeight="1" x14ac:dyDescent="0.25">
      <c r="K67" s="4"/>
      <c r="L67" s="4"/>
      <c r="M67" s="4"/>
      <c r="N67" s="4">
        <v>5000</v>
      </c>
      <c r="O67" s="4">
        <v>13.2972844096</v>
      </c>
      <c r="P67" s="4">
        <v>-24.316215752747301</v>
      </c>
      <c r="AD67" s="4">
        <v>5000</v>
      </c>
      <c r="AE67" s="4">
        <v>2.0227971583999702</v>
      </c>
      <c r="AF67" s="4">
        <v>-16.945838510988899</v>
      </c>
    </row>
    <row r="68" spans="11:32" ht="15" customHeight="1" x14ac:dyDescent="0.25">
      <c r="K68" s="4"/>
      <c r="L68" s="4"/>
      <c r="M68" s="4"/>
      <c r="N68" s="4">
        <v>5100</v>
      </c>
      <c r="O68" s="4">
        <v>13.3972838943999</v>
      </c>
      <c r="P68" s="4">
        <v>-26.155236076923099</v>
      </c>
      <c r="AD68" s="4">
        <v>5100</v>
      </c>
      <c r="AE68" s="4">
        <v>2.2171734975999899</v>
      </c>
      <c r="AF68" s="4">
        <v>-18.467469365384499</v>
      </c>
    </row>
    <row r="69" spans="11:32" ht="15" customHeight="1" x14ac:dyDescent="0.25">
      <c r="K69" s="4"/>
      <c r="L69" s="4"/>
      <c r="M69" s="4"/>
      <c r="N69" s="4">
        <v>5200</v>
      </c>
      <c r="O69" s="4">
        <v>13.4982833343999</v>
      </c>
      <c r="P69" s="4">
        <v>-27.992091313186801</v>
      </c>
      <c r="AD69" s="4">
        <v>5200</v>
      </c>
      <c r="AE69" s="4">
        <v>2.41991957759998</v>
      </c>
      <c r="AF69" s="4">
        <v>-19.9841414267398</v>
      </c>
    </row>
    <row r="70" spans="11:32" ht="15" customHeight="1" x14ac:dyDescent="0.25">
      <c r="K70" s="4"/>
      <c r="L70" s="4"/>
      <c r="M70" s="4"/>
      <c r="N70" s="4">
        <v>5300</v>
      </c>
      <c r="O70" s="4">
        <v>13.6002827296</v>
      </c>
      <c r="P70" s="4">
        <v>-29.827194494505498</v>
      </c>
      <c r="AD70" s="4">
        <v>5300</v>
      </c>
      <c r="AE70" s="4">
        <v>2.6310353984000598</v>
      </c>
      <c r="AF70" s="4">
        <v>-21.497163700549301</v>
      </c>
    </row>
    <row r="71" spans="11:32" ht="15" customHeight="1" x14ac:dyDescent="0.25">
      <c r="K71" s="4"/>
      <c r="L71" s="4"/>
      <c r="M71" s="4"/>
      <c r="N71" s="4">
        <v>5400</v>
      </c>
      <c r="O71" s="4">
        <v>13.703282080000101</v>
      </c>
      <c r="P71" s="4">
        <v>-31.660958653846102</v>
      </c>
      <c r="AD71" s="4">
        <v>5400</v>
      </c>
      <c r="AE71" s="4">
        <v>2.8505209599996699</v>
      </c>
      <c r="AF71" s="4">
        <v>-23.007845192307599</v>
      </c>
    </row>
    <row r="72" spans="11:32" ht="15" customHeight="1" x14ac:dyDescent="0.25">
      <c r="K72" s="4"/>
      <c r="L72" s="4"/>
      <c r="M72" s="4"/>
      <c r="N72" s="4">
        <v>5400</v>
      </c>
      <c r="O72" s="4">
        <v>13.7032820799999</v>
      </c>
      <c r="P72" s="4">
        <v>-30.4766971153845</v>
      </c>
      <c r="AD72" s="4">
        <v>5400</v>
      </c>
      <c r="AE72" s="4">
        <v>2.8505209599997001</v>
      </c>
      <c r="AF72" s="4">
        <v>-21.7901019230769</v>
      </c>
    </row>
    <row r="73" spans="11:32" ht="15" customHeight="1" x14ac:dyDescent="0.25">
      <c r="K73" s="4"/>
      <c r="L73" s="4"/>
      <c r="M73" s="4"/>
      <c r="N73" s="4">
        <v>5500</v>
      </c>
      <c r="O73" s="4">
        <v>13.7346377247997</v>
      </c>
      <c r="P73" s="4">
        <v>-32.304920670329601</v>
      </c>
      <c r="AD73" s="4">
        <v>5500</v>
      </c>
      <c r="AE73" s="4">
        <v>2.8074872243200302</v>
      </c>
      <c r="AF73" s="4">
        <v>-23.282204380219799</v>
      </c>
    </row>
    <row r="74" spans="11:32" ht="15" customHeight="1" x14ac:dyDescent="0.25">
      <c r="K74" s="4"/>
      <c r="L74" s="4"/>
      <c r="M74" s="4"/>
      <c r="N74" s="4">
        <v>5600</v>
      </c>
      <c r="O74" s="4">
        <v>13.7817103552</v>
      </c>
      <c r="P74" s="4">
        <v>-34.124042990842398</v>
      </c>
      <c r="AD74" s="4">
        <v>5600</v>
      </c>
      <c r="AE74" s="4">
        <v>2.8324488908800398</v>
      </c>
      <c r="AF74" s="4">
        <v>-24.742703821978001</v>
      </c>
    </row>
    <row r="75" spans="11:32" ht="15" customHeight="1" x14ac:dyDescent="0.25">
      <c r="K75" s="4"/>
      <c r="L75" s="4"/>
      <c r="M75" s="4"/>
      <c r="N75" s="4">
        <v>5700</v>
      </c>
      <c r="O75" s="4">
        <v>13.8444999711999</v>
      </c>
      <c r="P75" s="4">
        <v>-35.935438538461497</v>
      </c>
      <c r="AD75" s="4">
        <v>5700</v>
      </c>
      <c r="AE75" s="4">
        <v>2.9254059596801198</v>
      </c>
      <c r="AF75" s="4">
        <v>-26.177730661538501</v>
      </c>
    </row>
    <row r="76" spans="11:32" ht="15" customHeight="1" x14ac:dyDescent="0.25">
      <c r="K76" s="4"/>
      <c r="L76" s="4"/>
      <c r="M76" s="4"/>
      <c r="N76" s="4">
        <v>5800</v>
      </c>
      <c r="O76" s="4">
        <v>13.9230065728</v>
      </c>
      <c r="P76" s="4">
        <v>-37.740481774725197</v>
      </c>
      <c r="AD76" s="4">
        <v>5800</v>
      </c>
      <c r="AE76" s="4">
        <v>3.0863584307198599</v>
      </c>
      <c r="AF76" s="4">
        <v>-27.593415312087899</v>
      </c>
    </row>
    <row r="77" spans="11:32" ht="15" customHeight="1" x14ac:dyDescent="0.25">
      <c r="K77" s="4"/>
      <c r="L77" s="4"/>
      <c r="M77" s="4"/>
      <c r="N77" s="4">
        <v>5900</v>
      </c>
      <c r="O77" s="4">
        <v>14.017230159999899</v>
      </c>
      <c r="P77" s="4">
        <v>-39.5405471611721</v>
      </c>
      <c r="AD77" s="4">
        <v>5900</v>
      </c>
      <c r="AE77" s="4">
        <v>3.3153063040000399</v>
      </c>
      <c r="AF77" s="4">
        <v>-28.9958881868132</v>
      </c>
    </row>
    <row r="78" spans="11:32" ht="15" customHeight="1" x14ac:dyDescent="0.25">
      <c r="K78" s="4"/>
      <c r="L78" s="4"/>
      <c r="M78" s="4"/>
      <c r="N78" s="4">
        <v>6000</v>
      </c>
      <c r="O78" s="4">
        <v>14.127170732799801</v>
      </c>
      <c r="P78" s="4">
        <v>-41.337009159340496</v>
      </c>
      <c r="AD78" s="4">
        <v>6000</v>
      </c>
      <c r="AE78" s="4">
        <v>3.61224957952001</v>
      </c>
      <c r="AF78" s="4">
        <v>-30.391279698901101</v>
      </c>
    </row>
    <row r="79" spans="11:32" ht="15" customHeight="1" x14ac:dyDescent="0.25">
      <c r="K79" s="4"/>
      <c r="L79" s="4"/>
      <c r="M79" s="4"/>
      <c r="N79" s="4">
        <v>6100</v>
      </c>
      <c r="O79" s="4">
        <v>14.2528282912</v>
      </c>
      <c r="P79" s="4">
        <v>-43.131242230769097</v>
      </c>
      <c r="AD79" s="4">
        <v>6100</v>
      </c>
      <c r="AE79" s="4">
        <v>3.9771882572801398</v>
      </c>
      <c r="AF79" s="4">
        <v>-31.785720261538501</v>
      </c>
    </row>
    <row r="80" spans="11:32" ht="15" customHeight="1" x14ac:dyDescent="0.25">
      <c r="K80" s="4"/>
      <c r="L80" s="4"/>
      <c r="M80" s="4"/>
      <c r="N80" s="4">
        <v>6200</v>
      </c>
      <c r="O80" s="4">
        <v>14.3942028352003</v>
      </c>
      <c r="P80" s="4">
        <v>-44.924620836996297</v>
      </c>
      <c r="AD80" s="4">
        <v>6200</v>
      </c>
      <c r="AE80" s="4">
        <v>4.4101223372800904</v>
      </c>
      <c r="AF80" s="4">
        <v>-33.185340287912098</v>
      </c>
    </row>
    <row r="81" spans="11:32" ht="15" customHeight="1" x14ac:dyDescent="0.25">
      <c r="K81" s="4"/>
      <c r="L81" s="4"/>
      <c r="M81" s="4"/>
      <c r="N81" s="4">
        <v>6300</v>
      </c>
      <c r="O81" s="4">
        <v>14.551294364799899</v>
      </c>
      <c r="P81" s="4">
        <v>-46.718519439560303</v>
      </c>
      <c r="AD81" s="4">
        <v>6300</v>
      </c>
      <c r="AE81" s="4">
        <v>4.9110518195201101</v>
      </c>
      <c r="AF81" s="4">
        <v>-34.596270191208802</v>
      </c>
    </row>
    <row r="82" spans="11:32" ht="15" customHeight="1" x14ac:dyDescent="0.25">
      <c r="K82" s="4"/>
      <c r="L82" s="4"/>
      <c r="M82" s="4"/>
      <c r="N82" s="4">
        <v>6400</v>
      </c>
      <c r="O82" s="4">
        <v>14.724102879999901</v>
      </c>
      <c r="P82" s="4">
        <v>-48.514312499999903</v>
      </c>
      <c r="AD82" s="4">
        <v>6400</v>
      </c>
      <c r="AE82" s="4">
        <v>5.4799767040003999</v>
      </c>
      <c r="AF82" s="4">
        <v>-36.024640384615402</v>
      </c>
    </row>
    <row r="83" spans="11:32" ht="15" customHeight="1" x14ac:dyDescent="0.25">
      <c r="K83" s="4"/>
      <c r="L83" s="4"/>
      <c r="M83" s="4"/>
      <c r="N83" s="4">
        <v>6400</v>
      </c>
      <c r="O83" s="4">
        <v>12.477461194666599</v>
      </c>
      <c r="P83" s="4">
        <v>-9.6015934065934001</v>
      </c>
      <c r="AD83" s="4">
        <v>6400</v>
      </c>
      <c r="AE83" s="4">
        <v>22.5729181866669</v>
      </c>
      <c r="AF83" s="4">
        <v>-32.779067307692301</v>
      </c>
    </row>
    <row r="84" spans="11:32" ht="15" customHeight="1" x14ac:dyDescent="0.25">
      <c r="K84" s="4"/>
      <c r="L84" s="4"/>
      <c r="M84" s="4"/>
      <c r="N84" s="4">
        <v>6500</v>
      </c>
      <c r="O84" s="4">
        <v>12.5936306379733</v>
      </c>
      <c r="P84" s="4">
        <v>-9.8758908390109994</v>
      </c>
      <c r="AD84" s="4">
        <v>6500</v>
      </c>
      <c r="AE84" s="4">
        <v>23.247475043733001</v>
      </c>
      <c r="AF84" s="4">
        <v>-33.856116634615397</v>
      </c>
    </row>
    <row r="85" spans="11:32" ht="15" customHeight="1" x14ac:dyDescent="0.25">
      <c r="K85" s="4"/>
      <c r="L85" s="4"/>
      <c r="M85" s="4"/>
      <c r="N85" s="4">
        <v>6600</v>
      </c>
      <c r="O85" s="4">
        <v>12.70920445696</v>
      </c>
      <c r="P85" s="4">
        <v>-10.1323429782662</v>
      </c>
      <c r="AD85" s="4">
        <v>6600</v>
      </c>
      <c r="AE85" s="4">
        <v>23.875910265600002</v>
      </c>
      <c r="AF85" s="4">
        <v>-34.922213046397999</v>
      </c>
    </row>
    <row r="86" spans="11:32" ht="15" customHeight="1" x14ac:dyDescent="0.25">
      <c r="K86" s="4"/>
      <c r="L86" s="4"/>
      <c r="M86" s="4"/>
      <c r="N86" s="4">
        <v>6700</v>
      </c>
      <c r="O86" s="4">
        <v>12.8241826516267</v>
      </c>
      <c r="P86" s="4">
        <v>-10.371610155128201</v>
      </c>
      <c r="AD86" s="4">
        <v>6700</v>
      </c>
      <c r="AE86" s="4">
        <v>24.458223852266801</v>
      </c>
      <c r="AF86" s="4">
        <v>-35.972025160256401</v>
      </c>
    </row>
    <row r="87" spans="11:32" ht="15" customHeight="1" x14ac:dyDescent="0.25">
      <c r="K87" s="4"/>
      <c r="L87" s="4"/>
      <c r="M87" s="4"/>
      <c r="N87" s="4">
        <v>6800</v>
      </c>
      <c r="O87" s="4">
        <v>12.9385652219734</v>
      </c>
      <c r="P87" s="4">
        <v>-10.594352700366301</v>
      </c>
      <c r="AD87" s="4">
        <v>6800</v>
      </c>
      <c r="AE87" s="4">
        <v>24.9944158037334</v>
      </c>
      <c r="AF87" s="4">
        <v>-37.0002215934066</v>
      </c>
    </row>
    <row r="88" spans="11:32" ht="15" customHeight="1" x14ac:dyDescent="0.25">
      <c r="K88" s="4"/>
      <c r="L88" s="4"/>
      <c r="M88" s="4"/>
      <c r="N88" s="4">
        <v>6900</v>
      </c>
      <c r="O88" s="4">
        <v>13.052352167999899</v>
      </c>
      <c r="P88" s="4">
        <v>-10.801230944749699</v>
      </c>
      <c r="AD88" s="4">
        <v>6900</v>
      </c>
      <c r="AE88" s="4">
        <v>25.48448612</v>
      </c>
      <c r="AF88" s="4">
        <v>-38.001470963064698</v>
      </c>
    </row>
    <row r="89" spans="11:32" ht="15" customHeight="1" x14ac:dyDescent="0.25">
      <c r="K89" s="4"/>
      <c r="L89" s="4"/>
      <c r="M89" s="4"/>
      <c r="N89" s="4">
        <v>7000</v>
      </c>
      <c r="O89" s="4">
        <v>13.1655434897066</v>
      </c>
      <c r="P89" s="4">
        <v>-10.9929052190476</v>
      </c>
      <c r="AD89" s="4">
        <v>7000</v>
      </c>
      <c r="AE89" s="4">
        <v>25.9284348010667</v>
      </c>
      <c r="AF89" s="4">
        <v>-38.9704418864468</v>
      </c>
    </row>
    <row r="90" spans="11:32" ht="15" customHeight="1" x14ac:dyDescent="0.25">
      <c r="K90" s="4"/>
      <c r="L90" s="4"/>
      <c r="M90" s="4"/>
      <c r="N90" s="4">
        <v>7100</v>
      </c>
      <c r="O90" s="4">
        <v>13.2781391870933</v>
      </c>
      <c r="P90" s="4">
        <v>-11.170035854029299</v>
      </c>
      <c r="AD90" s="4">
        <v>7100</v>
      </c>
      <c r="AE90" s="4">
        <v>26.326261846933601</v>
      </c>
      <c r="AF90" s="4">
        <v>-39.901802980769197</v>
      </c>
    </row>
    <row r="91" spans="11:32" ht="15" customHeight="1" x14ac:dyDescent="0.25">
      <c r="K91" s="4"/>
      <c r="L91" s="4"/>
      <c r="M91" s="4"/>
      <c r="N91" s="4">
        <v>7200</v>
      </c>
      <c r="O91" s="4">
        <v>13.39013926016</v>
      </c>
      <c r="P91" s="4">
        <v>-11.333283180464001</v>
      </c>
      <c r="AD91" s="4">
        <v>7200</v>
      </c>
      <c r="AE91" s="4">
        <v>26.677967257599999</v>
      </c>
      <c r="AF91" s="4">
        <v>-40.790222863247898</v>
      </c>
    </row>
    <row r="92" spans="11:32" ht="15" customHeight="1" x14ac:dyDescent="0.25">
      <c r="K92" s="4"/>
      <c r="L92" s="4"/>
      <c r="M92" s="4"/>
      <c r="N92" s="4">
        <v>7300</v>
      </c>
      <c r="O92" s="4">
        <v>13.501543708906601</v>
      </c>
      <c r="P92" s="4">
        <v>-11.4833075291209</v>
      </c>
      <c r="AD92" s="4">
        <v>7300</v>
      </c>
      <c r="AE92" s="4">
        <v>26.983551033066799</v>
      </c>
      <c r="AF92" s="4">
        <v>-41.630370151098901</v>
      </c>
    </row>
    <row r="93" spans="11:32" ht="15" customHeight="1" x14ac:dyDescent="0.25">
      <c r="K93" s="4"/>
      <c r="L93" s="4"/>
      <c r="M93" s="4"/>
      <c r="N93" s="4">
        <v>7400</v>
      </c>
      <c r="O93" s="4">
        <v>13.612352533333301</v>
      </c>
      <c r="P93" s="4">
        <v>-11.6207692307692</v>
      </c>
      <c r="AD93" s="4">
        <v>7400</v>
      </c>
      <c r="AE93" s="4">
        <v>27.243013173333299</v>
      </c>
      <c r="AF93" s="4">
        <v>-42.4169134615384</v>
      </c>
    </row>
    <row r="94" spans="11:32" ht="15" customHeight="1" x14ac:dyDescent="0.25">
      <c r="K94" s="4"/>
      <c r="L94" s="4"/>
      <c r="M94" s="4"/>
      <c r="N94" s="4">
        <v>7400</v>
      </c>
      <c r="O94" s="4">
        <v>13.612352533333301</v>
      </c>
      <c r="P94" s="4">
        <v>-11.7749210164835</v>
      </c>
      <c r="AD94" s="4">
        <v>7400</v>
      </c>
      <c r="AE94" s="4">
        <v>27.243013173333299</v>
      </c>
      <c r="AF94" s="4">
        <v>-42.062988461538602</v>
      </c>
    </row>
    <row r="95" spans="11:32" ht="15" customHeight="1" x14ac:dyDescent="0.25">
      <c r="K95" s="4"/>
      <c r="L95" s="4"/>
      <c r="M95" s="4"/>
      <c r="N95" s="4">
        <v>7500</v>
      </c>
      <c r="O95" s="4">
        <v>13.6925590453334</v>
      </c>
      <c r="P95" s="4">
        <v>-11.9004719230769</v>
      </c>
      <c r="AD95" s="4">
        <v>7500</v>
      </c>
      <c r="AE95" s="4">
        <v>27.5597465839998</v>
      </c>
      <c r="AF95" s="4">
        <v>-42.806043936813303</v>
      </c>
    </row>
    <row r="96" spans="11:32" ht="15" customHeight="1" x14ac:dyDescent="0.25">
      <c r="K96" s="4"/>
      <c r="L96" s="4"/>
      <c r="M96" s="4"/>
      <c r="N96" s="4">
        <v>7600</v>
      </c>
      <c r="O96" s="4">
        <v>13.7834240213333</v>
      </c>
      <c r="P96" s="4">
        <v>-12.013869539071999</v>
      </c>
      <c r="AD96" s="4">
        <v>7600</v>
      </c>
      <c r="AE96" s="4">
        <v>27.9169078826666</v>
      </c>
      <c r="AF96" s="4">
        <v>-43.516338722832899</v>
      </c>
    </row>
    <row r="97" spans="11:32" ht="15" customHeight="1" x14ac:dyDescent="0.25">
      <c r="K97" s="4"/>
      <c r="L97" s="4"/>
      <c r="M97" s="4"/>
      <c r="N97" s="4">
        <v>7700</v>
      </c>
      <c r="O97" s="4">
        <v>13.884947461333301</v>
      </c>
      <c r="P97" s="4">
        <v>-12.114432673992599</v>
      </c>
      <c r="AD97" s="4">
        <v>7700</v>
      </c>
      <c r="AE97" s="4">
        <v>28.314497069333399</v>
      </c>
      <c r="AF97" s="4">
        <v>-44.189457942307797</v>
      </c>
    </row>
    <row r="98" spans="11:32" ht="15" customHeight="1" x14ac:dyDescent="0.25">
      <c r="K98" s="4"/>
      <c r="L98" s="4"/>
      <c r="M98" s="4"/>
      <c r="N98" s="4">
        <v>7800</v>
      </c>
      <c r="O98" s="4">
        <v>13.997129365333301</v>
      </c>
      <c r="P98" s="4">
        <v>-12.2014801373626</v>
      </c>
      <c r="AD98" s="4">
        <v>7800</v>
      </c>
      <c r="AE98" s="4">
        <v>28.7525141439999</v>
      </c>
      <c r="AF98" s="4">
        <v>-44.820986717948799</v>
      </c>
    </row>
    <row r="99" spans="11:32" ht="15" customHeight="1" x14ac:dyDescent="0.25">
      <c r="K99" s="4"/>
      <c r="L99" s="4"/>
      <c r="M99" s="4"/>
      <c r="N99" s="4">
        <v>7900</v>
      </c>
      <c r="O99" s="4">
        <v>14.119969733333299</v>
      </c>
      <c r="P99" s="4">
        <v>-12.2743307387057</v>
      </c>
      <c r="AD99" s="4">
        <v>7900</v>
      </c>
      <c r="AE99" s="4">
        <v>29.230959106666202</v>
      </c>
      <c r="AF99" s="4">
        <v>-45.406510172466497</v>
      </c>
    </row>
    <row r="100" spans="11:32" ht="15" customHeight="1" x14ac:dyDescent="0.25">
      <c r="K100" s="4"/>
      <c r="L100" s="4"/>
      <c r="M100" s="4"/>
      <c r="N100" s="4">
        <v>8000</v>
      </c>
      <c r="O100" s="4">
        <v>14.2534685653333</v>
      </c>
      <c r="P100" s="4">
        <v>-12.3323032875458</v>
      </c>
      <c r="AD100" s="4">
        <v>8000</v>
      </c>
      <c r="AE100" s="4">
        <v>29.749831957333399</v>
      </c>
      <c r="AF100" s="4">
        <v>-45.9416134285715</v>
      </c>
    </row>
    <row r="101" spans="11:32" ht="15" customHeight="1" x14ac:dyDescent="0.25">
      <c r="K101" s="4"/>
      <c r="L101" s="4"/>
      <c r="M101" s="4"/>
      <c r="N101" s="4">
        <v>8100</v>
      </c>
      <c r="O101" s="4">
        <v>14.397625861333299</v>
      </c>
      <c r="P101" s="4">
        <v>-12.3747165934066</v>
      </c>
      <c r="AD101" s="4">
        <v>8100</v>
      </c>
      <c r="AE101" s="4">
        <v>30.309132695999701</v>
      </c>
      <c r="AF101" s="4">
        <v>-46.421881608974502</v>
      </c>
    </row>
    <row r="102" spans="11:32" ht="15" customHeight="1" x14ac:dyDescent="0.25">
      <c r="K102" s="4"/>
      <c r="L102" s="4"/>
      <c r="M102" s="4"/>
      <c r="N102" s="4">
        <v>8200</v>
      </c>
      <c r="O102" s="4">
        <v>14.552441621333401</v>
      </c>
      <c r="P102" s="4">
        <v>-12.4008894658119</v>
      </c>
      <c r="AD102" s="4">
        <v>8200</v>
      </c>
      <c r="AE102" s="4">
        <v>30.9088613226665</v>
      </c>
      <c r="AF102" s="4">
        <v>-46.842899836386003</v>
      </c>
    </row>
    <row r="103" spans="11:32" ht="15" customHeight="1" x14ac:dyDescent="0.25">
      <c r="K103" s="4"/>
      <c r="L103" s="4"/>
      <c r="M103" s="4"/>
      <c r="N103" s="4">
        <v>8300</v>
      </c>
      <c r="O103" s="4">
        <v>14.7179158453333</v>
      </c>
      <c r="P103" s="4">
        <v>-12.410140714285699</v>
      </c>
      <c r="AD103" s="4">
        <v>8300</v>
      </c>
      <c r="AE103" s="4">
        <v>31.549017837333299</v>
      </c>
      <c r="AF103" s="4">
        <v>-47.200253233516499</v>
      </c>
    </row>
    <row r="104" spans="11:32" ht="15" customHeight="1" x14ac:dyDescent="0.25">
      <c r="K104" s="4"/>
      <c r="L104" s="4"/>
      <c r="M104" s="4"/>
      <c r="N104" s="4">
        <v>8400</v>
      </c>
      <c r="O104" s="4">
        <v>14.8940485333334</v>
      </c>
      <c r="P104" s="4">
        <v>-12.4017891483516</v>
      </c>
      <c r="AD104" s="4">
        <v>8400</v>
      </c>
      <c r="AE104" s="4">
        <v>32.229602239999501</v>
      </c>
      <c r="AF104" s="4">
        <v>-47.489526923077001</v>
      </c>
    </row>
    <row r="105" spans="11:32" ht="15" customHeight="1" x14ac:dyDescent="0.25">
      <c r="K105" s="4"/>
      <c r="L105" s="4"/>
      <c r="M105" s="4"/>
      <c r="N105" s="4">
        <v>8400</v>
      </c>
      <c r="O105" s="4">
        <v>14.8940485333334</v>
      </c>
      <c r="P105" s="4">
        <v>-12.7073028846154</v>
      </c>
      <c r="AD105" s="4">
        <v>8400</v>
      </c>
      <c r="AE105" s="4">
        <v>32.2296022399996</v>
      </c>
      <c r="AF105" s="4">
        <v>-47.741154807692297</v>
      </c>
    </row>
    <row r="106" spans="11:32" ht="15" customHeight="1" x14ac:dyDescent="0.25">
      <c r="K106" s="4"/>
      <c r="L106" s="4"/>
      <c r="M106" s="4"/>
      <c r="N106" s="4">
        <v>8500</v>
      </c>
      <c r="O106" s="4">
        <v>14.878371405333301</v>
      </c>
      <c r="P106" s="4">
        <v>-12.684312870879101</v>
      </c>
      <c r="AD106" s="4">
        <v>8500</v>
      </c>
      <c r="AE106" s="4">
        <v>32.026963401493099</v>
      </c>
      <c r="AF106" s="4">
        <v>-47.981486892857099</v>
      </c>
    </row>
    <row r="107" spans="11:32" ht="15" customHeight="1" x14ac:dyDescent="0.25">
      <c r="K107" s="4"/>
      <c r="L107" s="4"/>
      <c r="M107" s="4"/>
      <c r="N107" s="4">
        <v>8600</v>
      </c>
      <c r="O107" s="4">
        <v>14.911308021333401</v>
      </c>
      <c r="P107" s="4">
        <v>-12.648831431623901</v>
      </c>
      <c r="AD107" s="4">
        <v>8600</v>
      </c>
      <c r="AE107" s="4">
        <v>32.0551312721066</v>
      </c>
      <c r="AF107" s="4">
        <v>-48.188047300976798</v>
      </c>
    </row>
    <row r="108" spans="11:32" ht="15" customHeight="1" x14ac:dyDescent="0.25">
      <c r="K108" s="4"/>
      <c r="L108" s="4"/>
      <c r="M108" s="4"/>
      <c r="N108" s="4">
        <v>8700</v>
      </c>
      <c r="O108" s="4">
        <v>14.9928583813334</v>
      </c>
      <c r="P108" s="4">
        <v>-12.5989513598901</v>
      </c>
      <c r="AD108" s="4">
        <v>8700</v>
      </c>
      <c r="AE108" s="4">
        <v>32.314105851839798</v>
      </c>
      <c r="AF108" s="4">
        <v>-48.350468891025699</v>
      </c>
    </row>
    <row r="109" spans="11:32" ht="15" customHeight="1" x14ac:dyDescent="0.25">
      <c r="K109" s="4"/>
      <c r="L109" s="4"/>
      <c r="M109" s="4"/>
      <c r="N109" s="4">
        <v>8800</v>
      </c>
      <c r="O109" s="4">
        <v>15.1230224853333</v>
      </c>
      <c r="P109" s="4">
        <v>-12.532765448717999</v>
      </c>
      <c r="AD109" s="4">
        <v>8800</v>
      </c>
      <c r="AE109" s="4">
        <v>32.803887140693398</v>
      </c>
      <c r="AF109" s="4">
        <v>-48.458384521977997</v>
      </c>
    </row>
    <row r="110" spans="11:32" ht="15" customHeight="1" x14ac:dyDescent="0.25">
      <c r="K110" s="4"/>
      <c r="L110" s="4"/>
      <c r="M110" s="4"/>
      <c r="N110" s="4">
        <v>8900</v>
      </c>
      <c r="O110" s="4">
        <v>15.301800333333301</v>
      </c>
      <c r="P110" s="4">
        <v>-12.4483664911478</v>
      </c>
      <c r="AD110" s="4">
        <v>8900</v>
      </c>
      <c r="AE110" s="4">
        <v>33.524475138666403</v>
      </c>
      <c r="AF110" s="4">
        <v>-48.501427052808303</v>
      </c>
    </row>
    <row r="111" spans="11:32" ht="15" customHeight="1" x14ac:dyDescent="0.25">
      <c r="K111" s="4"/>
      <c r="L111" s="4"/>
      <c r="M111" s="4"/>
      <c r="N111" s="4">
        <v>9000</v>
      </c>
      <c r="O111" s="4">
        <v>15.529191925333301</v>
      </c>
      <c r="P111" s="4">
        <v>-12.3438472802198</v>
      </c>
      <c r="AD111" s="4">
        <v>9000</v>
      </c>
      <c r="AE111" s="4">
        <v>34.475869845760002</v>
      </c>
      <c r="AF111" s="4">
        <v>-48.469229342490799</v>
      </c>
    </row>
    <row r="112" spans="11:32" ht="15" customHeight="1" x14ac:dyDescent="0.25">
      <c r="K112" s="4"/>
      <c r="L112" s="4"/>
      <c r="M112" s="4"/>
      <c r="N112" s="4">
        <v>9100</v>
      </c>
      <c r="O112" s="4">
        <v>15.8051972613333</v>
      </c>
      <c r="P112" s="4">
        <v>-12.2173006089744</v>
      </c>
      <c r="AD112" s="4">
        <v>9100</v>
      </c>
      <c r="AE112" s="4">
        <v>35.658071261973298</v>
      </c>
      <c r="AF112" s="4">
        <v>-48.351424250000001</v>
      </c>
    </row>
    <row r="113" spans="11:32" ht="15" customHeight="1" x14ac:dyDescent="0.25">
      <c r="K113" s="4"/>
      <c r="L113" s="4"/>
      <c r="M113" s="4"/>
      <c r="N113" s="4">
        <v>9200</v>
      </c>
      <c r="O113" s="4">
        <v>16.129816341333299</v>
      </c>
      <c r="P113" s="4">
        <v>-12.0668192704518</v>
      </c>
      <c r="AD113" s="4">
        <v>9200</v>
      </c>
      <c r="AE113" s="4">
        <v>37.071079387306902</v>
      </c>
      <c r="AF113" s="4">
        <v>-48.137644634310099</v>
      </c>
    </row>
    <row r="114" spans="11:32" ht="15" customHeight="1" x14ac:dyDescent="0.25">
      <c r="K114" s="4"/>
      <c r="L114" s="4"/>
      <c r="M114" s="4"/>
      <c r="N114" s="4">
        <v>9300</v>
      </c>
      <c r="O114" s="4">
        <v>16.503049165333401</v>
      </c>
      <c r="P114" s="4">
        <v>-11.8904960576923</v>
      </c>
      <c r="AD114" s="4">
        <v>9300</v>
      </c>
      <c r="AE114" s="4">
        <v>38.714894221760098</v>
      </c>
      <c r="AF114" s="4">
        <v>-47.817523354395597</v>
      </c>
    </row>
    <row r="115" spans="11:32" ht="15" customHeight="1" x14ac:dyDescent="0.25">
      <c r="K115" s="4"/>
      <c r="L115" s="4"/>
      <c r="M115" s="4"/>
      <c r="N115" s="4">
        <v>9400</v>
      </c>
      <c r="O115" s="4">
        <v>16.924895733333301</v>
      </c>
      <c r="P115" s="4">
        <v>-11.6864237637363</v>
      </c>
      <c r="AD115" s="4">
        <v>9400</v>
      </c>
      <c r="AE115" s="4">
        <v>40.589515765333502</v>
      </c>
      <c r="AF115" s="4">
        <v>-47.380693269230797</v>
      </c>
    </row>
    <row r="116" spans="11:32" ht="15" customHeight="1" x14ac:dyDescent="0.25">
      <c r="K116" s="4"/>
      <c r="L116" s="4"/>
      <c r="M116" s="4"/>
      <c r="N116" s="4">
        <v>9400</v>
      </c>
      <c r="O116" s="4">
        <v>12.627989224</v>
      </c>
      <c r="P116" s="4">
        <v>-12.446709478021999</v>
      </c>
      <c r="AD116" s="4">
        <v>9400</v>
      </c>
      <c r="AE116" s="4">
        <v>32.951966104</v>
      </c>
      <c r="AF116" s="4">
        <v>-49.771595192307601</v>
      </c>
    </row>
    <row r="117" spans="11:32" ht="15" customHeight="1" x14ac:dyDescent="0.25">
      <c r="K117" s="4"/>
      <c r="L117" s="4"/>
      <c r="M117" s="4"/>
      <c r="N117" s="4">
        <v>9500</v>
      </c>
      <c r="O117" s="4">
        <v>13.003630071120099</v>
      </c>
      <c r="P117" s="4">
        <v>-12.342666139972501</v>
      </c>
      <c r="AD117" s="4">
        <v>9500</v>
      </c>
      <c r="AE117" s="4">
        <v>34.677232065520201</v>
      </c>
      <c r="AF117" s="4">
        <v>-49.365843323488903</v>
      </c>
    </row>
    <row r="118" spans="11:32" ht="15" customHeight="1" x14ac:dyDescent="0.25">
      <c r="K118" s="4"/>
      <c r="L118" s="4"/>
      <c r="M118" s="4"/>
      <c r="N118" s="4">
        <v>9600</v>
      </c>
      <c r="O118" s="4">
        <v>13.325570391679999</v>
      </c>
      <c r="P118" s="4">
        <v>-12.218369768131801</v>
      </c>
      <c r="AD118" s="4">
        <v>9600</v>
      </c>
      <c r="AE118" s="4">
        <v>36.136534065280102</v>
      </c>
      <c r="AF118" s="4">
        <v>-48.8636449945054</v>
      </c>
    </row>
    <row r="119" spans="11:32" ht="15" customHeight="1" x14ac:dyDescent="0.25">
      <c r="K119" s="4"/>
      <c r="L119" s="4"/>
      <c r="M119" s="4"/>
      <c r="N119" s="4">
        <v>9700</v>
      </c>
      <c r="O119" s="4">
        <v>13.593810185680001</v>
      </c>
      <c r="P119" s="4">
        <v>-12.075188092445</v>
      </c>
      <c r="AD119" s="4">
        <v>9700</v>
      </c>
      <c r="AE119" s="4">
        <v>37.329872103280202</v>
      </c>
      <c r="AF119" s="4">
        <v>-48.2753052836538</v>
      </c>
    </row>
    <row r="120" spans="11:32" ht="15" customHeight="1" x14ac:dyDescent="0.25">
      <c r="K120" s="4"/>
      <c r="L120" s="4"/>
      <c r="M120" s="4"/>
      <c r="N120" s="4">
        <v>9800</v>
      </c>
      <c r="O120" s="4">
        <v>13.80834945312</v>
      </c>
      <c r="P120" s="4">
        <v>-11.9144888428571</v>
      </c>
      <c r="AD120" s="4">
        <v>9800</v>
      </c>
      <c r="AE120" s="4">
        <v>38.257246179519903</v>
      </c>
      <c r="AF120" s="4">
        <v>-47.611129269230702</v>
      </c>
    </row>
    <row r="121" spans="11:32" ht="15" customHeight="1" x14ac:dyDescent="0.25">
      <c r="K121" s="4"/>
      <c r="L121" s="4"/>
      <c r="M121" s="4"/>
      <c r="N121" s="4">
        <v>9900</v>
      </c>
      <c r="O121" s="4">
        <v>13.9691881940001</v>
      </c>
      <c r="P121" s="4">
        <v>-11.7376397493132</v>
      </c>
      <c r="AD121" s="4">
        <v>9900</v>
      </c>
      <c r="AE121" s="4">
        <v>38.918656294000201</v>
      </c>
      <c r="AF121" s="4">
        <v>-46.881422029532899</v>
      </c>
    </row>
    <row r="122" spans="11:32" ht="15" customHeight="1" x14ac:dyDescent="0.25">
      <c r="K122" s="4"/>
      <c r="L122" s="4"/>
      <c r="M122" s="4"/>
      <c r="N122" s="4">
        <v>10000</v>
      </c>
      <c r="O122" s="4">
        <v>14.07632640832</v>
      </c>
      <c r="P122" s="4">
        <v>-11.5460085417582</v>
      </c>
      <c r="AD122" s="4">
        <v>10000</v>
      </c>
      <c r="AE122" s="4">
        <v>39.314102446720099</v>
      </c>
      <c r="AF122" s="4">
        <v>-46.096488642857103</v>
      </c>
    </row>
    <row r="123" spans="11:32" ht="15" customHeight="1" x14ac:dyDescent="0.25">
      <c r="K123" s="4"/>
      <c r="L123" s="4"/>
      <c r="M123" s="4"/>
      <c r="N123" s="4">
        <v>10100</v>
      </c>
      <c r="O123" s="4">
        <v>14.1297640960801</v>
      </c>
      <c r="P123" s="4">
        <v>-11.3409629501373</v>
      </c>
      <c r="AD123" s="4">
        <v>10100</v>
      </c>
      <c r="AE123" s="4">
        <v>39.443584637679997</v>
      </c>
      <c r="AF123" s="4">
        <v>-45.266634187499903</v>
      </c>
    </row>
    <row r="124" spans="11:32" ht="15" customHeight="1" x14ac:dyDescent="0.25">
      <c r="K124" s="4"/>
      <c r="L124" s="4"/>
      <c r="M124" s="4"/>
      <c r="N124" s="4">
        <v>10200</v>
      </c>
      <c r="O124" s="4">
        <v>14.129501257279999</v>
      </c>
      <c r="P124" s="4">
        <v>-11.1238707043956</v>
      </c>
      <c r="AD124" s="4">
        <v>10200</v>
      </c>
      <c r="AE124" s="4">
        <v>39.307102866879902</v>
      </c>
      <c r="AF124" s="4">
        <v>-44.402163741758201</v>
      </c>
    </row>
    <row r="125" spans="11:32" ht="15" customHeight="1" x14ac:dyDescent="0.25">
      <c r="K125" s="4"/>
      <c r="L125" s="4"/>
      <c r="M125" s="4"/>
      <c r="N125" s="4">
        <v>10300</v>
      </c>
      <c r="O125" s="4">
        <v>14.07553789192</v>
      </c>
      <c r="P125" s="4">
        <v>-10.896099534477999</v>
      </c>
      <c r="AD125" s="4">
        <v>10300</v>
      </c>
      <c r="AE125" s="4">
        <v>38.904657134319997</v>
      </c>
      <c r="AF125" s="4">
        <v>-43.513382383928501</v>
      </c>
    </row>
    <row r="126" spans="11:32" ht="15" customHeight="1" x14ac:dyDescent="0.25">
      <c r="K126" s="4"/>
      <c r="L126" s="4"/>
      <c r="M126" s="4"/>
      <c r="N126" s="4">
        <v>10400</v>
      </c>
      <c r="O126" s="4">
        <v>13.9678740000001</v>
      </c>
      <c r="P126" s="4">
        <v>-10.659017170329699</v>
      </c>
      <c r="AD126" s="4">
        <v>10400</v>
      </c>
      <c r="AE126" s="4">
        <v>38.236247440000298</v>
      </c>
      <c r="AF126" s="4">
        <v>-42.610595192307599</v>
      </c>
    </row>
    <row r="127" spans="11:32" ht="15" customHeight="1" x14ac:dyDescent="0.25">
      <c r="K127" s="4"/>
      <c r="L127" s="4"/>
      <c r="M127" s="4"/>
      <c r="N127" s="4">
        <v>10400</v>
      </c>
      <c r="O127" s="4">
        <v>13.9678740000001</v>
      </c>
      <c r="P127" s="4">
        <v>-11.1979745879121</v>
      </c>
      <c r="AD127" s="4">
        <v>10400</v>
      </c>
      <c r="AE127" s="4">
        <v>38.236247440000398</v>
      </c>
      <c r="AF127" s="4">
        <v>-44.613173076922997</v>
      </c>
    </row>
    <row r="128" spans="11:32" ht="15" customHeight="1" x14ac:dyDescent="0.25">
      <c r="K128" s="4"/>
      <c r="L128" s="4"/>
      <c r="M128" s="4"/>
      <c r="N128" s="4">
        <v>10500</v>
      </c>
      <c r="O128" s="4">
        <v>14.051715873999999</v>
      </c>
      <c r="P128" s="4">
        <v>-10.951616074862599</v>
      </c>
      <c r="AD128" s="4">
        <v>10500</v>
      </c>
      <c r="AE128" s="4">
        <v>38.554388334400002</v>
      </c>
      <c r="AF128" s="4">
        <v>-43.688401907966998</v>
      </c>
    </row>
    <row r="129" spans="11:32" ht="15" customHeight="1" x14ac:dyDescent="0.25">
      <c r="K129" s="4"/>
      <c r="L129" s="4"/>
      <c r="M129" s="4"/>
      <c r="N129" s="4">
        <v>10600</v>
      </c>
      <c r="O129" s="4">
        <v>14.118084776</v>
      </c>
      <c r="P129" s="4">
        <v>-10.695471547619</v>
      </c>
      <c r="AD129" s="4">
        <v>10600</v>
      </c>
      <c r="AE129" s="4">
        <v>38.790687337599998</v>
      </c>
      <c r="AF129" s="4">
        <v>-42.729049531135502</v>
      </c>
    </row>
    <row r="130" spans="11:32" ht="15" customHeight="1" x14ac:dyDescent="0.25">
      <c r="K130" s="4"/>
      <c r="L130" s="4"/>
      <c r="M130" s="4"/>
      <c r="N130" s="4">
        <v>10700</v>
      </c>
      <c r="O130" s="4">
        <v>14.166980706</v>
      </c>
      <c r="P130" s="4">
        <v>-10.430091370192301</v>
      </c>
      <c r="AD130" s="4">
        <v>10700</v>
      </c>
      <c r="AE130" s="4">
        <v>38.9451444496001</v>
      </c>
      <c r="AF130" s="4">
        <v>-41.738492394230697</v>
      </c>
    </row>
    <row r="131" spans="11:32" ht="15" customHeight="1" x14ac:dyDescent="0.25">
      <c r="K131" s="4"/>
      <c r="L131" s="4"/>
      <c r="M131" s="4"/>
      <c r="N131" s="4">
        <v>10800</v>
      </c>
      <c r="O131" s="4">
        <v>14.198403664000001</v>
      </c>
      <c r="P131" s="4">
        <v>-10.156025906593401</v>
      </c>
      <c r="AD131" s="4">
        <v>10800</v>
      </c>
      <c r="AE131" s="4">
        <v>39.017759670400103</v>
      </c>
      <c r="AF131" s="4">
        <v>-40.720106945054901</v>
      </c>
    </row>
    <row r="132" spans="11:32" ht="15" customHeight="1" x14ac:dyDescent="0.25">
      <c r="K132" s="4"/>
      <c r="L132" s="4"/>
      <c r="M132" s="4"/>
      <c r="N132" s="4">
        <v>10900</v>
      </c>
      <c r="O132" s="4">
        <v>14.212353650000001</v>
      </c>
      <c r="P132" s="4">
        <v>-9.8738255208333108</v>
      </c>
      <c r="AD132" s="4">
        <v>10900</v>
      </c>
      <c r="AE132" s="4">
        <v>39.008533000000199</v>
      </c>
      <c r="AF132" s="4">
        <v>-39.677269631410198</v>
      </c>
    </row>
    <row r="133" spans="11:32" ht="15" customHeight="1" x14ac:dyDescent="0.25">
      <c r="K133" s="4"/>
      <c r="L133" s="4"/>
      <c r="M133" s="4"/>
      <c r="N133" s="4">
        <v>11000</v>
      </c>
      <c r="O133" s="4">
        <v>14.208830664000001</v>
      </c>
      <c r="P133" s="4">
        <v>-9.5840405769230603</v>
      </c>
      <c r="AD133" s="4">
        <v>11000</v>
      </c>
      <c r="AE133" s="4">
        <v>38.917464438400103</v>
      </c>
      <c r="AF133" s="4">
        <v>-38.613356901098904</v>
      </c>
    </row>
    <row r="134" spans="11:32" ht="15" customHeight="1" x14ac:dyDescent="0.25">
      <c r="K134" s="4"/>
      <c r="L134" s="4"/>
      <c r="M134" s="4"/>
      <c r="N134" s="4">
        <v>11100</v>
      </c>
      <c r="O134" s="4">
        <v>14.187834706</v>
      </c>
      <c r="P134" s="4">
        <v>-9.2872214388736101</v>
      </c>
      <c r="AD134" s="4">
        <v>11100</v>
      </c>
      <c r="AE134" s="4">
        <v>38.7445539856</v>
      </c>
      <c r="AF134" s="4">
        <v>-37.531745201923101</v>
      </c>
    </row>
    <row r="135" spans="11:32" ht="15" customHeight="1" x14ac:dyDescent="0.25">
      <c r="K135" s="4"/>
      <c r="L135" s="4"/>
      <c r="M135" s="4"/>
      <c r="N135" s="4">
        <v>11200</v>
      </c>
      <c r="O135" s="4">
        <v>14.149365776</v>
      </c>
      <c r="P135" s="4">
        <v>-8.9839184706959507</v>
      </c>
      <c r="AD135" s="4">
        <v>11200</v>
      </c>
      <c r="AE135" s="4">
        <v>38.489801641600103</v>
      </c>
      <c r="AF135" s="4">
        <v>-36.435810981685002</v>
      </c>
    </row>
    <row r="136" spans="11:32" ht="15" customHeight="1" x14ac:dyDescent="0.25">
      <c r="K136" s="4"/>
      <c r="L136" s="4"/>
      <c r="M136" s="4"/>
      <c r="N136" s="4">
        <v>11300</v>
      </c>
      <c r="O136" s="4">
        <v>14.093423874000001</v>
      </c>
      <c r="P136" s="4">
        <v>-8.6746820364010695</v>
      </c>
      <c r="AD136" s="4">
        <v>11300</v>
      </c>
      <c r="AE136" s="4">
        <v>38.153207406400199</v>
      </c>
      <c r="AF136" s="4">
        <v>-35.328930688186801</v>
      </c>
    </row>
    <row r="137" spans="11:32" ht="15" customHeight="1" x14ac:dyDescent="0.25">
      <c r="K137" s="4"/>
      <c r="L137" s="4"/>
      <c r="M137" s="4"/>
      <c r="N137" s="4">
        <v>11400</v>
      </c>
      <c r="O137" s="4">
        <v>14.020009</v>
      </c>
      <c r="P137" s="4">
        <v>-8.3600624999999695</v>
      </c>
      <c r="AD137" s="4">
        <v>11400</v>
      </c>
      <c r="AE137" s="4">
        <v>37.734771280000103</v>
      </c>
      <c r="AF137" s="4">
        <v>-34.214480769230804</v>
      </c>
    </row>
    <row r="138" spans="11:32" ht="15" customHeight="1" x14ac:dyDescent="0.25">
      <c r="K138" s="4"/>
      <c r="L138" s="4"/>
      <c r="M138" s="4"/>
      <c r="N138" s="4">
        <v>11400</v>
      </c>
      <c r="O138" s="4">
        <v>14.020009</v>
      </c>
      <c r="P138" s="4">
        <v>-8.9717987637362508</v>
      </c>
      <c r="AD138" s="4">
        <v>11400</v>
      </c>
      <c r="AE138" s="4">
        <v>37.734771280000203</v>
      </c>
      <c r="AF138" s="4">
        <v>-36.371183653846302</v>
      </c>
    </row>
    <row r="139" spans="11:32" ht="15" customHeight="1" x14ac:dyDescent="0.25">
      <c r="K139" s="4"/>
      <c r="L139" s="4"/>
      <c r="M139" s="4"/>
      <c r="N139" s="4">
        <v>11500</v>
      </c>
      <c r="O139" s="4">
        <v>13.969080026</v>
      </c>
      <c r="P139" s="4">
        <v>-8.65487751030218</v>
      </c>
      <c r="AD139" s="4">
        <v>11500</v>
      </c>
      <c r="AE139" s="4">
        <v>37.4687137788002</v>
      </c>
      <c r="AF139" s="4">
        <v>-35.257180798763898</v>
      </c>
    </row>
    <row r="140" spans="11:32" ht="15" customHeight="1" x14ac:dyDescent="0.25">
      <c r="K140" s="4"/>
      <c r="L140" s="4"/>
      <c r="M140" s="4"/>
      <c r="N140" s="4">
        <v>11600</v>
      </c>
      <c r="O140" s="4">
        <v>13.906715184000101</v>
      </c>
      <c r="P140" s="4">
        <v>-8.3382438919413797</v>
      </c>
      <c r="AD140" s="4">
        <v>11600</v>
      </c>
      <c r="AE140" s="4">
        <v>37.151738571200099</v>
      </c>
      <c r="AF140" s="4">
        <v>-34.149630694139297</v>
      </c>
    </row>
    <row r="141" spans="11:32" ht="15" customHeight="1" x14ac:dyDescent="0.25">
      <c r="K141" s="4"/>
      <c r="L141" s="4"/>
      <c r="M141" s="4"/>
      <c r="N141" s="4">
        <v>11700</v>
      </c>
      <c r="O141" s="4">
        <v>13.832914474000001</v>
      </c>
      <c r="P141" s="4">
        <v>-8.0217102232142707</v>
      </c>
      <c r="AD141" s="4">
        <v>11700</v>
      </c>
      <c r="AE141" s="4">
        <v>36.783845657199997</v>
      </c>
      <c r="AF141" s="4">
        <v>-33.048893283654003</v>
      </c>
    </row>
    <row r="142" spans="11:32" ht="15" customHeight="1" x14ac:dyDescent="0.25">
      <c r="K142" s="4"/>
      <c r="L142" s="4"/>
      <c r="M142" s="4"/>
      <c r="N142" s="4">
        <v>11800</v>
      </c>
      <c r="O142" s="4">
        <v>13.747677896000001</v>
      </c>
      <c r="P142" s="4">
        <v>-7.7050888186812996</v>
      </c>
      <c r="AD142" s="4">
        <v>11800</v>
      </c>
      <c r="AE142" s="4">
        <v>36.365035036799902</v>
      </c>
      <c r="AF142" s="4">
        <v>-31.955328510989201</v>
      </c>
    </row>
    <row r="143" spans="11:32" ht="15" customHeight="1" x14ac:dyDescent="0.25">
      <c r="K143" s="4"/>
      <c r="L143" s="4"/>
      <c r="M143" s="4"/>
      <c r="N143" s="4">
        <v>11900</v>
      </c>
      <c r="O143" s="4">
        <v>13.65100545</v>
      </c>
      <c r="P143" s="4">
        <v>-7.3881919929029101</v>
      </c>
      <c r="AD143" s="4">
        <v>11900</v>
      </c>
      <c r="AE143" s="4">
        <v>35.895306710000199</v>
      </c>
      <c r="AF143" s="4">
        <v>-30.869296319826098</v>
      </c>
    </row>
    <row r="144" spans="11:32" ht="15" customHeight="1" x14ac:dyDescent="0.25">
      <c r="K144" s="4"/>
      <c r="L144" s="4"/>
      <c r="M144" s="4"/>
      <c r="N144" s="4">
        <v>12000</v>
      </c>
      <c r="O144" s="4">
        <v>13.542897136000001</v>
      </c>
      <c r="P144" s="4">
        <v>-7.0708320604395398</v>
      </c>
      <c r="AD144" s="4">
        <v>12000</v>
      </c>
      <c r="AE144" s="4">
        <v>35.374660676799898</v>
      </c>
      <c r="AF144" s="4">
        <v>-29.791156653846301</v>
      </c>
    </row>
    <row r="145" spans="11:32" ht="15" customHeight="1" x14ac:dyDescent="0.25">
      <c r="K145" s="4"/>
      <c r="L145" s="4"/>
      <c r="M145" s="4"/>
      <c r="N145" s="4">
        <v>12100</v>
      </c>
      <c r="O145" s="4">
        <v>13.423352954</v>
      </c>
      <c r="P145" s="4">
        <v>-6.7528213358516398</v>
      </c>
      <c r="AD145" s="4">
        <v>12100</v>
      </c>
      <c r="AE145" s="4">
        <v>34.803096937199797</v>
      </c>
      <c r="AF145" s="4">
        <v>-28.721269456730901</v>
      </c>
    </row>
    <row r="146" spans="11:32" ht="15" customHeight="1" x14ac:dyDescent="0.25">
      <c r="K146" s="4"/>
      <c r="L146" s="4"/>
      <c r="M146" s="4"/>
      <c r="N146" s="4">
        <v>12200</v>
      </c>
      <c r="O146" s="4">
        <v>13.292372904</v>
      </c>
      <c r="P146" s="4">
        <v>-6.4339721336996201</v>
      </c>
      <c r="AD146" s="4">
        <v>12200</v>
      </c>
      <c r="AE146" s="4">
        <v>34.180615491199902</v>
      </c>
      <c r="AF146" s="4">
        <v>-27.6599946721613</v>
      </c>
    </row>
    <row r="147" spans="11:32" ht="15" customHeight="1" x14ac:dyDescent="0.25">
      <c r="K147" s="4"/>
      <c r="L147" s="4"/>
      <c r="M147" s="4"/>
      <c r="N147" s="4">
        <v>12300</v>
      </c>
      <c r="O147" s="4">
        <v>13.149956985999999</v>
      </c>
      <c r="P147" s="4">
        <v>-6.1140967685439396</v>
      </c>
      <c r="AD147" s="4">
        <v>12300</v>
      </c>
      <c r="AE147" s="4">
        <v>33.5072163387999</v>
      </c>
      <c r="AF147" s="4">
        <v>-26.6076922438188</v>
      </c>
    </row>
    <row r="148" spans="11:32" ht="15" customHeight="1" x14ac:dyDescent="0.25">
      <c r="K148" s="4"/>
      <c r="L148" s="4"/>
      <c r="M148" s="4"/>
      <c r="N148" s="4">
        <v>12400</v>
      </c>
      <c r="O148" s="4">
        <v>12.996105200000001</v>
      </c>
      <c r="P148" s="4">
        <v>-5.7930075549450404</v>
      </c>
      <c r="AD148" s="4">
        <v>12400</v>
      </c>
      <c r="AE148" s="4">
        <v>32.782899479999898</v>
      </c>
      <c r="AF148" s="4">
        <v>-25.5647221153848</v>
      </c>
    </row>
    <row r="149" spans="11:32" x14ac:dyDescent="0.25">
      <c r="K149" s="4"/>
      <c r="L149" s="4"/>
      <c r="M149" s="4"/>
      <c r="N149" s="4"/>
      <c r="O149" s="4"/>
      <c r="P149" s="4"/>
    </row>
    <row r="150" spans="11:32" x14ac:dyDescent="0.25">
      <c r="K150" s="4"/>
      <c r="L150" s="4"/>
      <c r="M150" s="4"/>
      <c r="N150" s="4"/>
      <c r="O150" s="4"/>
      <c r="P150" s="4"/>
    </row>
    <row r="151" spans="11:32" x14ac:dyDescent="0.25">
      <c r="K151" s="4"/>
      <c r="L151" s="4"/>
      <c r="M151" s="4"/>
      <c r="N151" s="4"/>
      <c r="O151" s="4"/>
      <c r="P151" s="4"/>
    </row>
    <row r="152" spans="11:32" x14ac:dyDescent="0.25">
      <c r="K152" s="4"/>
      <c r="L152" s="4"/>
      <c r="M152" s="4"/>
      <c r="N152" s="4"/>
      <c r="O152" s="4"/>
      <c r="P152" s="4"/>
    </row>
    <row r="153" spans="11:32" x14ac:dyDescent="0.25">
      <c r="K153" s="4"/>
      <c r="L153" s="4"/>
      <c r="M153" s="4"/>
      <c r="N153" s="4"/>
      <c r="O153" s="4"/>
      <c r="P153" s="4"/>
    </row>
    <row r="154" spans="11:32" x14ac:dyDescent="0.25">
      <c r="K154" s="4"/>
      <c r="L154" s="4"/>
      <c r="M154" s="4"/>
      <c r="N154" s="4"/>
      <c r="O154" s="4"/>
      <c r="P154" s="4"/>
    </row>
    <row r="155" spans="11:32" x14ac:dyDescent="0.25">
      <c r="K155" s="4"/>
      <c r="L155" s="4"/>
      <c r="M155" s="4"/>
      <c r="N155" s="4"/>
      <c r="O155" s="4"/>
      <c r="P155" s="4"/>
    </row>
    <row r="156" spans="11:32" x14ac:dyDescent="0.25">
      <c r="K156" s="4"/>
      <c r="L156" s="4"/>
      <c r="M156" s="4"/>
      <c r="N156" s="4"/>
      <c r="O156" s="4"/>
      <c r="P156" s="4"/>
    </row>
    <row r="157" spans="11:32" x14ac:dyDescent="0.25">
      <c r="K157" s="4"/>
      <c r="L157" s="4"/>
      <c r="M157" s="4"/>
      <c r="N157" s="4"/>
      <c r="O157" s="4"/>
      <c r="P157" s="4"/>
    </row>
    <row r="158" spans="11:32" x14ac:dyDescent="0.25">
      <c r="K158" s="4"/>
      <c r="L158" s="4"/>
      <c r="M158" s="4"/>
      <c r="N158" s="4"/>
      <c r="O158" s="4"/>
      <c r="P158" s="4"/>
    </row>
    <row r="159" spans="11:32" x14ac:dyDescent="0.25">
      <c r="K159" s="4"/>
      <c r="L159" s="4"/>
      <c r="M159" s="4"/>
      <c r="N159" s="4"/>
      <c r="O159" s="4"/>
      <c r="P159" s="4"/>
    </row>
    <row r="160" spans="11:32" x14ac:dyDescent="0.25">
      <c r="K160" s="4"/>
      <c r="L160" s="4"/>
      <c r="M160" s="4"/>
      <c r="N160" s="4"/>
      <c r="O160" s="4"/>
      <c r="P160" s="4"/>
    </row>
    <row r="161" spans="11:16" x14ac:dyDescent="0.25">
      <c r="K161" s="4"/>
      <c r="L161" s="4"/>
      <c r="M161" s="4"/>
      <c r="N161" s="4"/>
      <c r="O161" s="4"/>
      <c r="P161" s="4"/>
    </row>
    <row r="162" spans="11:16" x14ac:dyDescent="0.25">
      <c r="K162" s="4"/>
      <c r="L162" s="4"/>
      <c r="M162" s="4"/>
      <c r="N162" s="4"/>
      <c r="O162" s="4"/>
      <c r="P162" s="4"/>
    </row>
    <row r="163" spans="11:16" x14ac:dyDescent="0.25">
      <c r="K163" s="4"/>
      <c r="L163" s="4"/>
      <c r="M163" s="4"/>
      <c r="N163" s="4"/>
      <c r="O163" s="4"/>
      <c r="P163" s="4"/>
    </row>
    <row r="164" spans="11:16" x14ac:dyDescent="0.25">
      <c r="K164" s="4"/>
      <c r="L164" s="4"/>
      <c r="M164" s="4"/>
      <c r="N164" s="4"/>
      <c r="O164" s="4"/>
      <c r="P164" s="4"/>
    </row>
    <row r="165" spans="11:16" x14ac:dyDescent="0.25">
      <c r="K165" s="4"/>
      <c r="L165" s="4"/>
      <c r="M165" s="4"/>
      <c r="N165" s="4"/>
      <c r="O165" s="4"/>
      <c r="P165" s="4"/>
    </row>
    <row r="166" spans="11:16" x14ac:dyDescent="0.25">
      <c r="K166" s="4"/>
      <c r="L166" s="4"/>
      <c r="M166" s="4"/>
      <c r="N166" s="4"/>
      <c r="O166" s="4"/>
      <c r="P166" s="4"/>
    </row>
    <row r="167" spans="11:16" x14ac:dyDescent="0.25">
      <c r="K167" s="4"/>
      <c r="L167" s="4"/>
      <c r="M167" s="4"/>
      <c r="N167" s="4"/>
      <c r="O167" s="4"/>
      <c r="P167" s="4"/>
    </row>
    <row r="168" spans="11:16" x14ac:dyDescent="0.25">
      <c r="K168" s="4"/>
      <c r="L168" s="4"/>
      <c r="M168" s="4"/>
      <c r="N168" s="4"/>
      <c r="O168" s="4"/>
      <c r="P168" s="4"/>
    </row>
    <row r="169" spans="11:16" x14ac:dyDescent="0.25">
      <c r="K169" s="4"/>
      <c r="L169" s="4"/>
      <c r="M169" s="4"/>
      <c r="N169" s="4"/>
      <c r="O169" s="4"/>
      <c r="P169" s="4"/>
    </row>
    <row r="170" spans="11:16" x14ac:dyDescent="0.25">
      <c r="K170" s="4"/>
      <c r="L170" s="4"/>
      <c r="M170" s="4"/>
      <c r="N170" s="4"/>
      <c r="O170" s="4"/>
      <c r="P170" s="4"/>
    </row>
    <row r="171" spans="11:16" x14ac:dyDescent="0.25">
      <c r="K171" s="4"/>
      <c r="L171" s="4"/>
      <c r="M171" s="4"/>
      <c r="N171" s="4"/>
      <c r="O171" s="4"/>
      <c r="P171" s="4"/>
    </row>
    <row r="172" spans="11:16" x14ac:dyDescent="0.25">
      <c r="K172" s="4"/>
      <c r="L172" s="4"/>
      <c r="M172" s="4"/>
      <c r="N172" s="4"/>
      <c r="O172" s="4"/>
      <c r="P172" s="4"/>
    </row>
    <row r="173" spans="11:16" x14ac:dyDescent="0.25">
      <c r="K173" s="4"/>
      <c r="L173" s="4"/>
      <c r="M173" s="4"/>
      <c r="N173" s="4"/>
      <c r="O173" s="4"/>
      <c r="P173" s="4"/>
    </row>
    <row r="174" spans="11:16" x14ac:dyDescent="0.25">
      <c r="K174" s="4"/>
      <c r="L174" s="4"/>
      <c r="M174" s="4"/>
      <c r="N174" s="4"/>
      <c r="O174" s="4"/>
      <c r="P174" s="4"/>
    </row>
    <row r="175" spans="11:16" x14ac:dyDescent="0.25">
      <c r="K175" s="4"/>
      <c r="L175" s="4"/>
      <c r="M175" s="4"/>
      <c r="N175" s="4"/>
      <c r="O175" s="4"/>
      <c r="P175" s="4"/>
    </row>
    <row r="176" spans="11:16" x14ac:dyDescent="0.25">
      <c r="K176" s="4"/>
      <c r="L176" s="4"/>
      <c r="M176" s="4"/>
      <c r="N176" s="4"/>
      <c r="O176" s="4"/>
      <c r="P176" s="4"/>
    </row>
    <row r="177" spans="11:16" x14ac:dyDescent="0.25">
      <c r="K177" s="4"/>
      <c r="L177" s="4"/>
      <c r="M177" s="4"/>
      <c r="N177" s="4"/>
      <c r="O177" s="4"/>
      <c r="P177" s="4"/>
    </row>
    <row r="178" spans="11:16" x14ac:dyDescent="0.25">
      <c r="K178" s="4"/>
      <c r="L178" s="4"/>
      <c r="M178" s="4"/>
      <c r="N178" s="4"/>
      <c r="O178" s="4"/>
      <c r="P178" s="4"/>
    </row>
    <row r="179" spans="11:16" x14ac:dyDescent="0.25">
      <c r="K179" s="4"/>
      <c r="L179" s="4"/>
      <c r="M179" s="4"/>
      <c r="N179" s="4"/>
      <c r="O179" s="4"/>
      <c r="P179" s="4"/>
    </row>
    <row r="180" spans="11:16" x14ac:dyDescent="0.25">
      <c r="K180" s="4"/>
      <c r="L180" s="4"/>
      <c r="M180" s="4"/>
      <c r="N180" s="4"/>
      <c r="O180" s="4"/>
      <c r="P180" s="4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8D3EB-BF21-4F39-A77F-BC423B63F9A4}">
  <dimension ref="B2:AW180"/>
  <sheetViews>
    <sheetView topLeftCell="AE47" zoomScale="95" zoomScaleNormal="130" workbookViewId="0">
      <selection activeCell="AT71" sqref="AT71"/>
    </sheetView>
  </sheetViews>
  <sheetFormatPr defaultRowHeight="15" x14ac:dyDescent="0.25"/>
  <cols>
    <col min="2" max="2" width="14.85546875" customWidth="1"/>
    <col min="9" max="11" width="9.28515625" bestFit="1" customWidth="1"/>
    <col min="12" max="12" width="10.42578125" bestFit="1" customWidth="1"/>
    <col min="13" max="13" width="11.140625" bestFit="1" customWidth="1"/>
    <col min="14" max="14" width="9.28515625" bestFit="1" customWidth="1"/>
    <col min="15" max="15" width="10.42578125" bestFit="1" customWidth="1"/>
    <col min="16" max="16" width="11.140625" bestFit="1" customWidth="1"/>
    <col min="18" max="25" width="9.42578125" bestFit="1" customWidth="1"/>
    <col min="26" max="26" width="9.5703125" bestFit="1" customWidth="1"/>
    <col min="27" max="27" width="9.7109375" bestFit="1" customWidth="1"/>
    <col min="28" max="29" width="11.140625" bestFit="1" customWidth="1"/>
    <col min="30" max="30" width="9.7109375" bestFit="1" customWidth="1"/>
    <col min="31" max="32" width="11.140625" bestFit="1" customWidth="1"/>
    <col min="34" max="34" width="9.7109375" customWidth="1"/>
    <col min="35" max="35" width="9.42578125" bestFit="1" customWidth="1"/>
    <col min="49" max="49" width="9.42578125" bestFit="1" customWidth="1"/>
  </cols>
  <sheetData>
    <row r="2" spans="2:49" x14ac:dyDescent="0.25">
      <c r="B2" t="s">
        <v>30</v>
      </c>
      <c r="C2" t="s">
        <v>24</v>
      </c>
      <c r="R2" t="s">
        <v>31</v>
      </c>
    </row>
    <row r="3" spans="2:49" x14ac:dyDescent="0.25">
      <c r="C3" t="s">
        <v>9</v>
      </c>
      <c r="D3" t="s">
        <v>10</v>
      </c>
      <c r="F3" t="s">
        <v>22</v>
      </c>
      <c r="G3" t="s">
        <v>10</v>
      </c>
      <c r="I3" t="s">
        <v>22</v>
      </c>
      <c r="J3" t="s">
        <v>10</v>
      </c>
      <c r="K3" t="s">
        <v>7</v>
      </c>
      <c r="L3" s="3" t="s">
        <v>5</v>
      </c>
      <c r="M3" s="3" t="s">
        <v>4</v>
      </c>
      <c r="N3" t="s">
        <v>6</v>
      </c>
      <c r="O3" s="3" t="s">
        <v>5</v>
      </c>
      <c r="P3" s="3" t="s">
        <v>4</v>
      </c>
      <c r="S3" t="s">
        <v>9</v>
      </c>
      <c r="T3" t="s">
        <v>10</v>
      </c>
      <c r="AA3" t="s">
        <v>8</v>
      </c>
      <c r="AB3" s="3" t="s">
        <v>5</v>
      </c>
      <c r="AC3" s="3" t="s">
        <v>4</v>
      </c>
      <c r="AD3" t="s">
        <v>6</v>
      </c>
      <c r="AE3" s="3" t="s">
        <v>5</v>
      </c>
      <c r="AF3" s="3" t="s">
        <v>4</v>
      </c>
    </row>
    <row r="4" spans="2:49" ht="42" x14ac:dyDescent="0.25">
      <c r="B4" s="1" t="s">
        <v>33</v>
      </c>
      <c r="C4" s="3" t="s">
        <v>34</v>
      </c>
      <c r="D4" s="3" t="s">
        <v>34</v>
      </c>
      <c r="E4" s="1" t="s">
        <v>33</v>
      </c>
      <c r="F4" s="3" t="s">
        <v>35</v>
      </c>
      <c r="G4" s="3" t="s">
        <v>35</v>
      </c>
      <c r="H4" s="1" t="s">
        <v>33</v>
      </c>
      <c r="I4" s="3" t="s">
        <v>36</v>
      </c>
      <c r="J4" s="3" t="s">
        <v>36</v>
      </c>
      <c r="K4" s="3" t="s">
        <v>23</v>
      </c>
      <c r="L4" s="3" t="s">
        <v>37</v>
      </c>
      <c r="M4" s="3" t="s">
        <v>37</v>
      </c>
      <c r="N4" s="3" t="s">
        <v>23</v>
      </c>
      <c r="O4" s="3" t="s">
        <v>38</v>
      </c>
      <c r="P4" s="3" t="s">
        <v>38</v>
      </c>
      <c r="R4" s="1" t="s">
        <v>33</v>
      </c>
      <c r="S4" s="3" t="s">
        <v>39</v>
      </c>
      <c r="T4" s="3" t="s">
        <v>39</v>
      </c>
      <c r="U4" s="1" t="s">
        <v>33</v>
      </c>
      <c r="V4" s="3" t="s">
        <v>40</v>
      </c>
      <c r="W4" s="3" t="s">
        <v>40</v>
      </c>
      <c r="X4" s="1" t="s">
        <v>33</v>
      </c>
      <c r="Y4" s="3" t="s">
        <v>41</v>
      </c>
      <c r="Z4" s="3" t="s">
        <v>41</v>
      </c>
      <c r="AA4" s="3" t="s">
        <v>23</v>
      </c>
      <c r="AB4" s="3" t="s">
        <v>32</v>
      </c>
      <c r="AC4" s="3" t="s">
        <v>32</v>
      </c>
      <c r="AD4" s="3" t="s">
        <v>23</v>
      </c>
      <c r="AE4" s="3" t="s">
        <v>42</v>
      </c>
      <c r="AF4" s="3" t="s">
        <v>42</v>
      </c>
    </row>
    <row r="5" spans="2:49" x14ac:dyDescent="0.25">
      <c r="B5" s="1"/>
      <c r="C5" s="3"/>
      <c r="D5" s="3"/>
      <c r="E5" s="1"/>
      <c r="F5" s="3"/>
      <c r="G5" s="3"/>
      <c r="H5" s="1"/>
      <c r="I5" s="3"/>
      <c r="J5" s="3"/>
      <c r="K5" s="3"/>
      <c r="L5" s="3"/>
      <c r="M5" s="3"/>
      <c r="N5" s="3"/>
      <c r="O5" s="3"/>
      <c r="P5" s="3"/>
      <c r="R5" s="1"/>
      <c r="S5" s="3"/>
      <c r="T5" s="3"/>
      <c r="U5" s="1"/>
      <c r="V5" s="3"/>
      <c r="W5" s="3"/>
      <c r="X5" s="1"/>
      <c r="Y5" s="3"/>
      <c r="Z5" s="3"/>
      <c r="AA5" s="3"/>
      <c r="AB5" s="3"/>
      <c r="AC5" s="3"/>
      <c r="AD5" s="3"/>
      <c r="AE5" s="3"/>
      <c r="AF5" s="3"/>
    </row>
    <row r="6" spans="2:49" ht="15" customHeight="1" x14ac:dyDescent="0.25">
      <c r="B6" s="2">
        <v>200</v>
      </c>
      <c r="C6" s="2">
        <v>61.020420000000001</v>
      </c>
      <c r="D6" s="2">
        <v>9.5606559999999998</v>
      </c>
      <c r="E6" s="2">
        <v>0</v>
      </c>
      <c r="F6" s="2">
        <v>61.242869999999996</v>
      </c>
      <c r="G6" s="2">
        <v>9.6322465000000008</v>
      </c>
      <c r="H6" s="2">
        <v>0</v>
      </c>
      <c r="I6" s="2">
        <v>59.974265000000003</v>
      </c>
      <c r="J6" s="2">
        <v>9.5154059999999987</v>
      </c>
      <c r="K6" s="4">
        <v>0</v>
      </c>
      <c r="L6" s="4">
        <v>12.647559980800001</v>
      </c>
      <c r="M6" s="4">
        <v>60.688538461538499</v>
      </c>
      <c r="N6" s="4">
        <v>0</v>
      </c>
      <c r="O6" s="4">
        <v>10.645683832000101</v>
      </c>
      <c r="P6" s="4">
        <v>61.5932884615384</v>
      </c>
      <c r="R6" s="2">
        <v>200</v>
      </c>
      <c r="S6" s="2">
        <v>59.936720000000001</v>
      </c>
      <c r="T6" s="2">
        <v>-3.231338</v>
      </c>
      <c r="U6" s="2">
        <v>0</v>
      </c>
      <c r="V6" s="2">
        <v>59.243049999999997</v>
      </c>
      <c r="W6" s="2">
        <v>-3.1395575</v>
      </c>
      <c r="X6" s="2">
        <v>0</v>
      </c>
      <c r="Y6" s="2">
        <v>57.959289999999996</v>
      </c>
      <c r="Z6" s="2">
        <v>-2.9003190000000001</v>
      </c>
      <c r="AA6" s="4">
        <v>0</v>
      </c>
      <c r="AB6" s="4">
        <v>0.56337308671997699</v>
      </c>
      <c r="AC6" s="4">
        <v>58.5595</v>
      </c>
      <c r="AD6" s="4">
        <v>0</v>
      </c>
      <c r="AE6" s="4">
        <v>-1.86089329280013</v>
      </c>
      <c r="AF6" s="4">
        <v>59.570336538461397</v>
      </c>
    </row>
    <row r="7" spans="2:49" ht="15" customHeight="1" x14ac:dyDescent="0.25">
      <c r="B7" s="2">
        <v>550</v>
      </c>
      <c r="C7" s="2">
        <v>54.016089999999998</v>
      </c>
      <c r="D7" s="2">
        <v>13.85623</v>
      </c>
      <c r="E7" s="2">
        <v>400</v>
      </c>
      <c r="F7" s="2">
        <v>53.470595000000003</v>
      </c>
      <c r="G7" s="2">
        <v>12.090055</v>
      </c>
      <c r="H7" s="2">
        <v>400</v>
      </c>
      <c r="I7" s="2">
        <v>52.167915000000001</v>
      </c>
      <c r="J7" s="2">
        <v>12.719205000000001</v>
      </c>
      <c r="K7" s="4">
        <v>40</v>
      </c>
      <c r="L7" s="4">
        <v>12.457560112704</v>
      </c>
      <c r="M7" s="4">
        <v>59.8685554915604</v>
      </c>
      <c r="N7" s="4">
        <v>40</v>
      </c>
      <c r="O7" s="4">
        <v>10.46836742056</v>
      </c>
      <c r="P7" s="4">
        <v>60.754114113461597</v>
      </c>
      <c r="R7" s="2">
        <v>550</v>
      </c>
      <c r="S7" s="2">
        <v>53.237650000000002</v>
      </c>
      <c r="T7" s="2">
        <v>-3.5263610000000001</v>
      </c>
      <c r="U7" s="2">
        <v>400</v>
      </c>
      <c r="V7" s="2">
        <v>51.91901</v>
      </c>
      <c r="W7" s="2">
        <v>-2.9903749999999998</v>
      </c>
      <c r="X7" s="2">
        <v>400</v>
      </c>
      <c r="Y7" s="2">
        <v>50.633250000000004</v>
      </c>
      <c r="Z7" s="2">
        <v>-1.8861064999999999</v>
      </c>
      <c r="AA7" s="4">
        <v>40</v>
      </c>
      <c r="AB7" s="4">
        <v>9.5306252928011301E-2</v>
      </c>
      <c r="AC7" s="4">
        <v>57.802692248914298</v>
      </c>
      <c r="AD7" s="4">
        <v>40</v>
      </c>
      <c r="AE7" s="4">
        <v>-2.20675912641265</v>
      </c>
      <c r="AF7" s="4">
        <v>58.783564460650403</v>
      </c>
      <c r="AH7" s="4"/>
      <c r="AI7" s="4"/>
    </row>
    <row r="8" spans="2:49" ht="15" customHeight="1" x14ac:dyDescent="0.25">
      <c r="B8" s="2">
        <v>850</v>
      </c>
      <c r="C8" s="2">
        <v>48.245429999999999</v>
      </c>
      <c r="D8" s="2">
        <v>14.408620000000001</v>
      </c>
      <c r="E8" s="2">
        <v>1400</v>
      </c>
      <c r="F8" s="2">
        <v>35.455479999999994</v>
      </c>
      <c r="G8" s="2">
        <v>15.348365000000001</v>
      </c>
      <c r="H8" s="2">
        <v>3400</v>
      </c>
      <c r="I8" s="2">
        <v>0.82988649999999997</v>
      </c>
      <c r="J8" s="2">
        <v>17.27083</v>
      </c>
      <c r="K8" s="4">
        <v>80</v>
      </c>
      <c r="L8" s="4">
        <v>12.300407085055999</v>
      </c>
      <c r="M8" s="4">
        <v>59.045187096146499</v>
      </c>
      <c r="N8" s="4">
        <v>80</v>
      </c>
      <c r="O8" s="4">
        <v>10.3356519078402</v>
      </c>
      <c r="P8" s="4">
        <v>59.913029695238102</v>
      </c>
      <c r="R8" s="2">
        <v>850</v>
      </c>
      <c r="S8" s="2">
        <v>47.717840000000002</v>
      </c>
      <c r="T8" s="2">
        <v>-3.0857760000000001</v>
      </c>
      <c r="U8" s="2">
        <v>1400</v>
      </c>
      <c r="V8" s="2">
        <v>34.913640000000001</v>
      </c>
      <c r="W8" s="2">
        <v>-2.0809474999999997</v>
      </c>
      <c r="X8" s="2">
        <v>3400</v>
      </c>
      <c r="Y8" s="2">
        <v>2.1493275000000001</v>
      </c>
      <c r="Z8" s="2">
        <v>3.4374555</v>
      </c>
      <c r="AA8" s="4">
        <v>80</v>
      </c>
      <c r="AB8" s="4">
        <v>-0.26559584000000303</v>
      </c>
      <c r="AC8" s="4">
        <v>57.028736080808699</v>
      </c>
      <c r="AD8" s="4">
        <v>80</v>
      </c>
      <c r="AE8" s="4">
        <v>-2.4651361124351099</v>
      </c>
      <c r="AF8" s="4">
        <v>57.990287171768401</v>
      </c>
      <c r="AH8" s="4"/>
      <c r="AI8" s="2"/>
      <c r="AV8" s="4"/>
      <c r="AW8" s="4"/>
    </row>
    <row r="9" spans="2:49" ht="15" customHeight="1" x14ac:dyDescent="0.25">
      <c r="B9" s="2">
        <v>1150</v>
      </c>
      <c r="C9" s="2">
        <v>42.52975</v>
      </c>
      <c r="D9" s="2">
        <v>14.93995</v>
      </c>
      <c r="E9" s="2">
        <v>2400</v>
      </c>
      <c r="F9" s="2">
        <v>17.880915000000002</v>
      </c>
      <c r="G9" s="2">
        <v>16.842040000000001</v>
      </c>
      <c r="H9" s="2">
        <v>6400</v>
      </c>
      <c r="I9" s="2">
        <v>-30.556505000000001</v>
      </c>
      <c r="J9" s="2">
        <v>18.857655000000001</v>
      </c>
      <c r="K9" s="4">
        <v>120</v>
      </c>
      <c r="L9" s="4">
        <v>12.1761008978559</v>
      </c>
      <c r="M9" s="4">
        <v>58.219978313743603</v>
      </c>
      <c r="N9" s="4">
        <v>120</v>
      </c>
      <c r="O9" s="4">
        <v>10.247537293840001</v>
      </c>
      <c r="P9" s="4">
        <v>59.071121140384598</v>
      </c>
      <c r="R9" s="2">
        <v>1150</v>
      </c>
      <c r="S9" s="2">
        <v>42.253540000000001</v>
      </c>
      <c r="T9" s="2">
        <v>-2.6319170000000001</v>
      </c>
      <c r="U9" s="2">
        <v>2400</v>
      </c>
      <c r="V9" s="2">
        <v>18.3811</v>
      </c>
      <c r="W9" s="2">
        <v>-0.51926400000000006</v>
      </c>
      <c r="X9" s="2">
        <v>6400</v>
      </c>
      <c r="Y9" s="2">
        <v>-41.305319999999995</v>
      </c>
      <c r="Z9" s="2">
        <v>25.24933</v>
      </c>
      <c r="AA9" s="4">
        <v>120</v>
      </c>
      <c r="AB9" s="4">
        <v>-0.51933319206406503</v>
      </c>
      <c r="AC9" s="4">
        <v>56.243697413374399</v>
      </c>
      <c r="AD9" s="4">
        <v>120</v>
      </c>
      <c r="AE9" s="4">
        <v>-2.6360242508673202</v>
      </c>
      <c r="AF9" s="4">
        <v>57.193083465784497</v>
      </c>
      <c r="AH9" s="4"/>
      <c r="AI9" s="4"/>
      <c r="AV9" s="4"/>
      <c r="AW9" s="2"/>
    </row>
    <row r="10" spans="2:49" ht="15" customHeight="1" x14ac:dyDescent="0.25">
      <c r="B10" s="2">
        <v>1450</v>
      </c>
      <c r="C10" s="2">
        <v>36.864220000000003</v>
      </c>
      <c r="D10" s="2">
        <v>15.45121</v>
      </c>
      <c r="E10" s="2">
        <v>3400</v>
      </c>
      <c r="F10" s="2">
        <v>0.58590074999999997</v>
      </c>
      <c r="G10" s="2">
        <v>17.684294999999999</v>
      </c>
      <c r="H10" s="2">
        <v>9400</v>
      </c>
      <c r="I10" s="2">
        <v>-15.183</v>
      </c>
      <c r="J10" s="2">
        <v>17.138995000000001</v>
      </c>
      <c r="K10" s="4">
        <v>160</v>
      </c>
      <c r="L10" s="4">
        <v>12.084641551103999</v>
      </c>
      <c r="M10" s="4">
        <v>57.394474182798497</v>
      </c>
      <c r="N10" s="4">
        <v>160</v>
      </c>
      <c r="O10" s="4">
        <v>10.2040235785599</v>
      </c>
      <c r="P10" s="4">
        <v>58.2294743824176</v>
      </c>
      <c r="R10" s="2">
        <v>1450</v>
      </c>
      <c r="S10" s="2">
        <v>36.84252</v>
      </c>
      <c r="T10" s="2">
        <v>-2.1651940000000001</v>
      </c>
      <c r="U10" s="2">
        <v>3400</v>
      </c>
      <c r="V10" s="2">
        <v>2.1234839999999999</v>
      </c>
      <c r="W10" s="2">
        <v>2.8095720000000002</v>
      </c>
      <c r="X10" s="2">
        <v>9400</v>
      </c>
      <c r="Y10" s="2">
        <v>-62.869084999999998</v>
      </c>
      <c r="Z10" s="2">
        <v>42.190039999999996</v>
      </c>
      <c r="AA10" s="4">
        <v>160</v>
      </c>
      <c r="AB10" s="4">
        <v>-0.66590580326401605</v>
      </c>
      <c r="AC10" s="4">
        <v>55.453642164301797</v>
      </c>
      <c r="AD10" s="4">
        <v>160</v>
      </c>
      <c r="AE10" s="4">
        <v>-2.7194235417088701</v>
      </c>
      <c r="AF10" s="4">
        <v>56.394532136667998</v>
      </c>
      <c r="AH10" s="4"/>
      <c r="AI10" s="4"/>
      <c r="AV10" s="4"/>
      <c r="AW10" s="4"/>
    </row>
    <row r="11" spans="2:49" ht="15" customHeight="1" x14ac:dyDescent="0.25">
      <c r="B11" s="2">
        <v>1750</v>
      </c>
      <c r="C11" s="2">
        <v>31.244150000000001</v>
      </c>
      <c r="D11" s="2">
        <v>15.94286</v>
      </c>
      <c r="E11" s="2">
        <v>4400</v>
      </c>
      <c r="F11" s="2">
        <v>-16.415759999999999</v>
      </c>
      <c r="G11" s="2">
        <v>18.33963</v>
      </c>
      <c r="H11" s="4">
        <v>12400</v>
      </c>
      <c r="I11" s="4">
        <v>-4.4371729999999996</v>
      </c>
      <c r="J11" s="4">
        <v>13.536860000000001</v>
      </c>
      <c r="K11" s="4">
        <v>200</v>
      </c>
      <c r="L11" s="4">
        <v>12.0260290448</v>
      </c>
      <c r="M11" s="4">
        <v>56.570219741758201</v>
      </c>
      <c r="N11" s="4">
        <v>200</v>
      </c>
      <c r="O11" s="4">
        <v>10.205110761999901</v>
      </c>
      <c r="P11" s="4">
        <v>57.389175354853499</v>
      </c>
      <c r="R11" s="2">
        <v>1750</v>
      </c>
      <c r="S11" s="2">
        <v>31.482430000000001</v>
      </c>
      <c r="T11" s="2">
        <v>-1.685905</v>
      </c>
      <c r="U11" s="2">
        <v>4400</v>
      </c>
      <c r="V11" s="2">
        <v>-12.498684999999998</v>
      </c>
      <c r="W11" s="2">
        <v>6.2261199999999999</v>
      </c>
      <c r="X11" s="4">
        <v>12400</v>
      </c>
      <c r="Y11" s="4">
        <v>-13.906984999999999</v>
      </c>
      <c r="Z11" s="4">
        <v>38.998424999999997</v>
      </c>
      <c r="AA11" s="4">
        <v>200</v>
      </c>
      <c r="AB11" s="4">
        <v>-0.70531367360003505</v>
      </c>
      <c r="AC11" s="4">
        <v>54.664636251281998</v>
      </c>
      <c r="AD11" s="4">
        <v>200</v>
      </c>
      <c r="AE11" s="4">
        <v>-2.7153339849600102</v>
      </c>
      <c r="AF11" s="4">
        <v>55.597211978388103</v>
      </c>
      <c r="AH11" s="4"/>
      <c r="AI11" s="9"/>
      <c r="AV11" s="4"/>
      <c r="AW11" s="4"/>
    </row>
    <row r="12" spans="2:49" ht="15" customHeight="1" x14ac:dyDescent="0.25">
      <c r="B12" s="2">
        <v>2050</v>
      </c>
      <c r="C12" s="2">
        <v>25.664919999999999</v>
      </c>
      <c r="D12" s="2">
        <v>16.41536</v>
      </c>
      <c r="E12" s="2">
        <v>5400</v>
      </c>
      <c r="F12" s="2">
        <v>-33.475875000000002</v>
      </c>
      <c r="G12" s="2">
        <v>19.287739999999999</v>
      </c>
      <c r="H12" s="4"/>
      <c r="I12" s="4"/>
      <c r="J12" s="4"/>
      <c r="K12" s="4">
        <v>240</v>
      </c>
      <c r="L12" s="4">
        <v>12.000263378944</v>
      </c>
      <c r="M12" s="4">
        <v>55.748760029069601</v>
      </c>
      <c r="N12" s="4">
        <v>240</v>
      </c>
      <c r="O12" s="4">
        <v>10.25079884416</v>
      </c>
      <c r="P12" s="4">
        <v>56.551309991208797</v>
      </c>
      <c r="R12" s="2">
        <v>2050</v>
      </c>
      <c r="S12" s="2">
        <v>26.170549999999999</v>
      </c>
      <c r="T12" s="2">
        <v>-1.1943900000000001</v>
      </c>
      <c r="U12" s="2">
        <v>5400</v>
      </c>
      <c r="V12" s="2">
        <v>-27.08764</v>
      </c>
      <c r="W12" s="2">
        <v>8.0688430000000011</v>
      </c>
      <c r="X12" s="4"/>
      <c r="Y12" s="4"/>
      <c r="Z12" s="4"/>
      <c r="AA12" s="4">
        <v>240</v>
      </c>
      <c r="AB12" s="4">
        <v>-0.63755680307195195</v>
      </c>
      <c r="AC12" s="4">
        <v>53.882745592005797</v>
      </c>
      <c r="AD12" s="4">
        <v>240</v>
      </c>
      <c r="AE12" s="4">
        <v>-2.6237555806210202</v>
      </c>
      <c r="AF12" s="4">
        <v>54.803701784914097</v>
      </c>
      <c r="AH12" s="4"/>
      <c r="AI12" s="4"/>
      <c r="AV12" s="4"/>
      <c r="AW12" s="9"/>
    </row>
    <row r="13" spans="2:49" ht="15" customHeight="1" x14ac:dyDescent="0.25">
      <c r="B13" s="2">
        <v>2350</v>
      </c>
      <c r="C13" s="2">
        <v>20.1218</v>
      </c>
      <c r="D13" s="2">
        <v>16.86917</v>
      </c>
      <c r="E13" s="2">
        <v>6400</v>
      </c>
      <c r="F13" s="2">
        <v>-32.249944999999997</v>
      </c>
      <c r="G13" s="2">
        <v>18.833010000000002</v>
      </c>
      <c r="H13" s="4"/>
      <c r="I13" s="4"/>
      <c r="J13" s="4"/>
      <c r="K13" s="4">
        <v>280</v>
      </c>
      <c r="L13" s="4">
        <v>12.007344553536001</v>
      </c>
      <c r="M13" s="4">
        <v>54.931640083179502</v>
      </c>
      <c r="N13" s="4">
        <v>280</v>
      </c>
      <c r="O13" s="4">
        <v>10.341087825039899</v>
      </c>
      <c r="P13" s="4">
        <v>55.716964224999998</v>
      </c>
      <c r="R13" s="2">
        <v>2350</v>
      </c>
      <c r="S13" s="2">
        <v>20.903459999999999</v>
      </c>
      <c r="T13" s="2">
        <v>-0.69103000000000003</v>
      </c>
      <c r="U13" s="2">
        <v>6400</v>
      </c>
      <c r="V13" s="2">
        <v>-43.264735000000002</v>
      </c>
      <c r="W13" s="2">
        <v>22.937080000000002</v>
      </c>
      <c r="X13" s="4"/>
      <c r="Y13" s="4"/>
      <c r="Z13" s="4"/>
      <c r="AA13" s="4">
        <v>280</v>
      </c>
      <c r="AB13" s="4">
        <v>-0.46263519168002798</v>
      </c>
      <c r="AC13" s="4">
        <v>53.1140361041641</v>
      </c>
      <c r="AD13" s="4">
        <v>280</v>
      </c>
      <c r="AE13" s="4">
        <v>-2.4446883286911101</v>
      </c>
      <c r="AF13" s="4">
        <v>54.0165803502152</v>
      </c>
      <c r="AH13" s="4"/>
      <c r="AI13" s="9"/>
      <c r="AV13" s="4"/>
      <c r="AW13" s="4"/>
    </row>
    <row r="14" spans="2:49" ht="15" customHeight="1" x14ac:dyDescent="0.25">
      <c r="B14" s="2">
        <v>2650</v>
      </c>
      <c r="C14" s="2">
        <v>14.609830000000001</v>
      </c>
      <c r="D14" s="2">
        <v>17.304680000000001</v>
      </c>
      <c r="E14" s="2">
        <v>7400</v>
      </c>
      <c r="F14" s="2">
        <v>-12.20199</v>
      </c>
      <c r="G14" s="2">
        <v>17.539629999999999</v>
      </c>
      <c r="H14" s="4"/>
      <c r="I14" s="4"/>
      <c r="J14" s="4"/>
      <c r="K14" s="4">
        <v>320</v>
      </c>
      <c r="L14" s="4">
        <v>12.047272568576</v>
      </c>
      <c r="M14" s="4">
        <v>54.120404942534797</v>
      </c>
      <c r="N14" s="4">
        <v>320</v>
      </c>
      <c r="O14" s="4">
        <v>10.4759777046396</v>
      </c>
      <c r="P14" s="4">
        <v>54.887223989743603</v>
      </c>
      <c r="R14" s="2">
        <v>2650</v>
      </c>
      <c r="S14" s="2">
        <v>15.67665</v>
      </c>
      <c r="T14" s="2">
        <v>-0.176201</v>
      </c>
      <c r="U14" s="2">
        <v>7400</v>
      </c>
      <c r="V14" s="2">
        <v>-46.744375000000005</v>
      </c>
      <c r="W14" s="2">
        <v>36.056660000000001</v>
      </c>
      <c r="X14" s="4"/>
      <c r="Y14" s="4"/>
      <c r="Z14" s="4"/>
      <c r="AA14" s="4">
        <v>320</v>
      </c>
      <c r="AB14" s="4">
        <v>-0.18054883942403099</v>
      </c>
      <c r="AC14" s="4">
        <v>52.364573705447597</v>
      </c>
      <c r="AD14" s="4">
        <v>320</v>
      </c>
      <c r="AE14" s="4">
        <v>-2.17813222917118</v>
      </c>
      <c r="AF14" s="4">
        <v>53.238426468260599</v>
      </c>
      <c r="AV14" s="4"/>
      <c r="AW14" s="9"/>
    </row>
    <row r="15" spans="2:49" ht="15" customHeight="1" x14ac:dyDescent="0.25">
      <c r="B15" s="2">
        <v>2950</v>
      </c>
      <c r="C15" s="2">
        <v>9.1235490000000006</v>
      </c>
      <c r="D15" s="2">
        <v>17.722290000000001</v>
      </c>
      <c r="E15" s="2">
        <v>8400</v>
      </c>
      <c r="F15" s="2">
        <v>-14.088294999999999</v>
      </c>
      <c r="G15" s="2">
        <v>16.701195000000002</v>
      </c>
      <c r="H15" s="4"/>
      <c r="I15" s="4"/>
      <c r="J15" s="4"/>
      <c r="K15" s="4">
        <v>360</v>
      </c>
      <c r="L15" s="4">
        <v>12.120047424063999</v>
      </c>
      <c r="M15" s="4">
        <v>53.3165996455824</v>
      </c>
      <c r="N15" s="4">
        <v>360</v>
      </c>
      <c r="O15" s="4">
        <v>10.655468482959799</v>
      </c>
      <c r="P15" s="4">
        <v>54.063175218956097</v>
      </c>
      <c r="R15" s="2">
        <v>2950</v>
      </c>
      <c r="S15" s="2">
        <v>10.48396</v>
      </c>
      <c r="T15" s="2">
        <v>0.34983999999999998</v>
      </c>
      <c r="U15" s="2">
        <v>8400</v>
      </c>
      <c r="V15" s="2">
        <v>-57.854855000000001</v>
      </c>
      <c r="W15" s="2">
        <v>35.033765000000002</v>
      </c>
      <c r="X15" s="4"/>
      <c r="Y15" s="4"/>
      <c r="Z15" s="4"/>
      <c r="AA15" s="4">
        <v>360</v>
      </c>
      <c r="AB15" s="4">
        <v>0.208702253695947</v>
      </c>
      <c r="AC15" s="4">
        <v>51.6404243135472</v>
      </c>
      <c r="AD15" s="4">
        <v>360</v>
      </c>
      <c r="AE15" s="4">
        <v>-1.82408728206057</v>
      </c>
      <c r="AF15" s="4">
        <v>52.471818933019598</v>
      </c>
    </row>
    <row r="16" spans="2:49" ht="15" customHeight="1" x14ac:dyDescent="0.25">
      <c r="B16" s="2">
        <v>3250</v>
      </c>
      <c r="C16" s="2">
        <v>3.6567630000000002</v>
      </c>
      <c r="D16" s="2">
        <v>18.121649999999999</v>
      </c>
      <c r="E16" s="2">
        <v>9400</v>
      </c>
      <c r="F16" s="2">
        <v>-18.7195</v>
      </c>
      <c r="G16" s="2">
        <v>15.930055000000001</v>
      </c>
      <c r="H16" s="4"/>
      <c r="I16" s="4"/>
      <c r="J16" s="4"/>
      <c r="K16" s="4">
        <v>400</v>
      </c>
      <c r="L16" s="4">
        <v>12.225669119999999</v>
      </c>
      <c r="M16" s="4">
        <v>52.521769230769202</v>
      </c>
      <c r="N16" s="4">
        <v>400</v>
      </c>
      <c r="O16" s="4">
        <v>10.879560159999899</v>
      </c>
      <c r="P16" s="4">
        <v>53.245903846153901</v>
      </c>
      <c r="R16" s="2">
        <v>3250</v>
      </c>
      <c r="S16" s="2">
        <v>5.3168810000000004</v>
      </c>
      <c r="T16" s="2">
        <v>0.88715699999999997</v>
      </c>
      <c r="U16" s="2">
        <v>9400</v>
      </c>
      <c r="V16" s="2">
        <v>-74.73536</v>
      </c>
      <c r="W16" s="2">
        <v>42.060589999999998</v>
      </c>
      <c r="X16" s="4"/>
      <c r="Y16" s="4"/>
      <c r="Z16" s="4"/>
      <c r="AA16" s="4">
        <v>400</v>
      </c>
      <c r="AB16" s="4">
        <v>0.70511808767997097</v>
      </c>
      <c r="AC16" s="4">
        <v>50.947653846153798</v>
      </c>
      <c r="AD16" s="4">
        <v>400</v>
      </c>
      <c r="AE16" s="4">
        <v>-1.3825534873599401</v>
      </c>
      <c r="AF16" s="4">
        <v>51.719336538461299</v>
      </c>
    </row>
    <row r="17" spans="2:32" ht="15" customHeight="1" x14ac:dyDescent="0.25">
      <c r="B17" s="2">
        <v>3550</v>
      </c>
      <c r="C17" s="2">
        <v>-1.772605</v>
      </c>
      <c r="D17" s="2">
        <v>17.51568</v>
      </c>
      <c r="E17" s="2">
        <v>10400</v>
      </c>
      <c r="F17" s="2">
        <v>-8.9487839999999998</v>
      </c>
      <c r="G17" s="2">
        <v>14.045695</v>
      </c>
      <c r="H17" s="4"/>
      <c r="I17" s="4"/>
      <c r="J17" s="4"/>
      <c r="K17" s="4">
        <v>400</v>
      </c>
      <c r="L17" s="4">
        <v>15.459204096000001</v>
      </c>
      <c r="M17" s="4">
        <v>54.860837500000002</v>
      </c>
      <c r="N17" s="4">
        <v>400</v>
      </c>
      <c r="O17" s="4">
        <v>13.6287067839997</v>
      </c>
      <c r="P17" s="4">
        <v>54.246868269230902</v>
      </c>
      <c r="R17" s="2">
        <v>3550</v>
      </c>
      <c r="S17" s="2">
        <v>0.38322200000000001</v>
      </c>
      <c r="T17" s="2">
        <v>4.8543430000000001</v>
      </c>
      <c r="U17" s="2">
        <v>10400</v>
      </c>
      <c r="V17" s="2">
        <v>-32.887349999999998</v>
      </c>
      <c r="W17" s="2">
        <v>43.066859999999998</v>
      </c>
      <c r="X17" s="4"/>
      <c r="Y17" s="4"/>
      <c r="Z17" s="4"/>
      <c r="AA17" s="4">
        <v>400</v>
      </c>
      <c r="AB17" s="4">
        <v>-1.5910172083199601</v>
      </c>
      <c r="AC17" s="4">
        <v>53.251734615384599</v>
      </c>
      <c r="AD17" s="4">
        <v>400</v>
      </c>
      <c r="AE17" s="4">
        <v>-3.98476596735996</v>
      </c>
      <c r="AF17" s="4">
        <v>52.685330769230703</v>
      </c>
    </row>
    <row r="18" spans="2:32" ht="15" customHeight="1" x14ac:dyDescent="0.25">
      <c r="B18" s="2">
        <v>3850</v>
      </c>
      <c r="C18" s="2">
        <v>-7.197292</v>
      </c>
      <c r="D18" s="2">
        <v>17.874079999999999</v>
      </c>
      <c r="E18" s="2">
        <v>11400</v>
      </c>
      <c r="F18" s="2">
        <v>-3.9660690000000001</v>
      </c>
      <c r="G18" s="2">
        <v>10.9983235</v>
      </c>
      <c r="H18" s="4"/>
      <c r="I18" s="4"/>
      <c r="J18" s="4"/>
      <c r="K18" s="4">
        <v>700</v>
      </c>
      <c r="L18" s="4">
        <v>15.775134553279999</v>
      </c>
      <c r="M18" s="4">
        <v>49.162212935714301</v>
      </c>
      <c r="N18" s="4">
        <v>500</v>
      </c>
      <c r="O18" s="4">
        <v>13.877539131519899</v>
      </c>
      <c r="P18" s="4">
        <v>52.266009267033098</v>
      </c>
      <c r="R18" s="2">
        <v>3850</v>
      </c>
      <c r="S18" s="2">
        <v>-4.344627</v>
      </c>
      <c r="T18" s="2">
        <v>5.4021169999999996</v>
      </c>
      <c r="U18" s="2">
        <v>11400</v>
      </c>
      <c r="V18" s="2">
        <v>-14.575455999999999</v>
      </c>
      <c r="W18" s="2">
        <v>31.028655000000001</v>
      </c>
      <c r="X18" s="4"/>
      <c r="Y18" s="4"/>
      <c r="Z18" s="4"/>
      <c r="AA18" s="4">
        <v>700</v>
      </c>
      <c r="AB18" s="4">
        <v>-1.44885625057923</v>
      </c>
      <c r="AC18" s="4">
        <v>48.012094177439501</v>
      </c>
      <c r="AD18" s="4">
        <v>500</v>
      </c>
      <c r="AE18" s="4">
        <v>-3.6907983946365701</v>
      </c>
      <c r="AF18" s="4">
        <v>50.7973777633186</v>
      </c>
    </row>
    <row r="19" spans="2:32" ht="15" customHeight="1" x14ac:dyDescent="0.25">
      <c r="B19" s="2">
        <v>4150</v>
      </c>
      <c r="C19" s="2">
        <v>-12.61655</v>
      </c>
      <c r="D19" s="2">
        <v>18.21611</v>
      </c>
      <c r="E19">
        <v>12400</v>
      </c>
      <c r="F19">
        <v>-2.143243</v>
      </c>
      <c r="G19">
        <v>9.5058150000000001</v>
      </c>
      <c r="H19" s="4"/>
      <c r="I19" s="4"/>
      <c r="J19" s="4"/>
      <c r="K19" s="4">
        <v>1000</v>
      </c>
      <c r="L19" s="4">
        <v>16.082068145920001</v>
      </c>
      <c r="M19" s="4">
        <v>43.473825110256399</v>
      </c>
      <c r="N19" s="4">
        <v>600</v>
      </c>
      <c r="O19" s="4">
        <v>14.1095552012798</v>
      </c>
      <c r="P19" s="4">
        <v>50.297213951282103</v>
      </c>
      <c r="R19" s="2">
        <v>4150</v>
      </c>
      <c r="S19" s="2">
        <v>-9.0533319999999993</v>
      </c>
      <c r="T19" s="2">
        <v>5.9558289999999996</v>
      </c>
      <c r="U19" s="4">
        <v>12400</v>
      </c>
      <c r="V19" s="4">
        <v>-6.5453979999999996</v>
      </c>
      <c r="W19" s="4">
        <v>25.238795</v>
      </c>
      <c r="X19" s="4"/>
      <c r="Y19" s="4"/>
      <c r="Z19" s="4"/>
      <c r="AA19" s="4">
        <v>1000</v>
      </c>
      <c r="AB19" s="4">
        <v>-1.2618030091008601</v>
      </c>
      <c r="AC19" s="4">
        <v>42.661450543179498</v>
      </c>
      <c r="AD19" s="4">
        <v>600</v>
      </c>
      <c r="AE19" s="4">
        <v>-3.42438633835518</v>
      </c>
      <c r="AF19" s="4">
        <v>48.926589977904698</v>
      </c>
    </row>
    <row r="20" spans="2:32" ht="15" customHeight="1" x14ac:dyDescent="0.25">
      <c r="B20" s="2">
        <v>4450</v>
      </c>
      <c r="C20" s="2">
        <v>-18.034759999999999</v>
      </c>
      <c r="D20" s="2">
        <v>18.54139</v>
      </c>
      <c r="E20" s="4"/>
      <c r="F20" s="4"/>
      <c r="G20" s="4"/>
      <c r="H20" s="4"/>
      <c r="I20" s="4"/>
      <c r="J20" s="4"/>
      <c r="K20" s="4">
        <v>1300</v>
      </c>
      <c r="L20" s="4">
        <v>16.380004873920001</v>
      </c>
      <c r="M20" s="4">
        <v>37.805816780769298</v>
      </c>
      <c r="N20" s="4">
        <v>700</v>
      </c>
      <c r="O20" s="4">
        <v>14.3247549932798</v>
      </c>
      <c r="P20" s="4">
        <v>48.339512715384799</v>
      </c>
      <c r="R20" s="2">
        <v>4450</v>
      </c>
      <c r="S20" s="2">
        <v>-13.74132</v>
      </c>
      <c r="T20" s="2">
        <v>6.5120189999999996</v>
      </c>
      <c r="U20" s="4"/>
      <c r="V20" s="4"/>
      <c r="W20" s="4"/>
      <c r="X20" s="4"/>
      <c r="Y20" s="4"/>
      <c r="Z20" s="4"/>
      <c r="AA20" s="4">
        <v>1300</v>
      </c>
      <c r="AB20" s="4">
        <v>-1.02985748388483</v>
      </c>
      <c r="AC20" s="4">
        <v>37.248931999</v>
      </c>
      <c r="AD20" s="4">
        <v>700</v>
      </c>
      <c r="AE20" s="4">
        <v>-3.1855297985153599</v>
      </c>
      <c r="AF20" s="4">
        <v>47.071161795538401</v>
      </c>
    </row>
    <row r="21" spans="2:32" ht="15" customHeight="1" x14ac:dyDescent="0.25">
      <c r="B21" s="2">
        <v>4750</v>
      </c>
      <c r="C21" s="2">
        <v>-23.459119999999999</v>
      </c>
      <c r="D21" s="2">
        <v>18.848700000000001</v>
      </c>
      <c r="E21" s="4"/>
      <c r="F21" s="4"/>
      <c r="G21" s="4"/>
      <c r="H21" s="4"/>
      <c r="I21" s="4"/>
      <c r="J21" s="4"/>
      <c r="K21" s="4">
        <v>1600</v>
      </c>
      <c r="L21" s="4">
        <v>16.66894473728</v>
      </c>
      <c r="M21" s="4">
        <v>32.168330704395601</v>
      </c>
      <c r="N21" s="4">
        <v>800</v>
      </c>
      <c r="O21" s="4">
        <v>14.523138507519899</v>
      </c>
      <c r="P21" s="4">
        <v>46.391935952747403</v>
      </c>
      <c r="R21" s="2">
        <v>4750</v>
      </c>
      <c r="S21" s="2">
        <v>-18.41329</v>
      </c>
      <c r="T21" s="2">
        <v>7.0654300000000001</v>
      </c>
      <c r="U21" s="4"/>
      <c r="V21" s="4"/>
      <c r="W21" s="4"/>
      <c r="X21" s="4"/>
      <c r="Y21" s="4"/>
      <c r="Z21" s="4"/>
      <c r="AA21" s="4">
        <v>1600</v>
      </c>
      <c r="AB21" s="4">
        <v>-0.75301967493123501</v>
      </c>
      <c r="AC21" s="4">
        <v>31.823666831296698</v>
      </c>
      <c r="AD21" s="4">
        <v>800</v>
      </c>
      <c r="AE21" s="4">
        <v>-2.97422877511677</v>
      </c>
      <c r="AF21" s="4">
        <v>45.229287598769197</v>
      </c>
    </row>
    <row r="22" spans="2:32" ht="15" customHeight="1" x14ac:dyDescent="0.25">
      <c r="B22" s="2">
        <v>5050</v>
      </c>
      <c r="C22" s="2">
        <v>-28.899979999999999</v>
      </c>
      <c r="D22" s="2">
        <v>19.136600000000001</v>
      </c>
      <c r="E22" s="4"/>
      <c r="F22" s="4"/>
      <c r="G22" s="4"/>
      <c r="H22" s="4"/>
      <c r="I22" s="4"/>
      <c r="J22" s="4"/>
      <c r="K22" s="4">
        <v>1900</v>
      </c>
      <c r="L22" s="4">
        <v>16.948887736</v>
      </c>
      <c r="M22" s="4">
        <v>26.5715096382784</v>
      </c>
      <c r="N22" s="4">
        <v>900</v>
      </c>
      <c r="O22" s="4">
        <v>14.7047057439999</v>
      </c>
      <c r="P22" s="4">
        <v>44.453514056776598</v>
      </c>
      <c r="R22" s="2">
        <v>5050</v>
      </c>
      <c r="S22" s="2">
        <v>-23.08135</v>
      </c>
      <c r="T22" s="2">
        <v>7.6103740000000002</v>
      </c>
      <c r="U22" s="4"/>
      <c r="V22" s="4"/>
      <c r="W22" s="4"/>
      <c r="X22" s="4"/>
      <c r="Y22" s="4"/>
      <c r="Z22" s="4"/>
      <c r="AA22" s="4">
        <v>1900</v>
      </c>
      <c r="AB22" s="4">
        <v>-0.43128958224005798</v>
      </c>
      <c r="AC22" s="4">
        <v>26.434783326465201</v>
      </c>
      <c r="AD22" s="4">
        <v>900</v>
      </c>
      <c r="AE22" s="4">
        <v>-2.7904832681598899</v>
      </c>
      <c r="AF22" s="4">
        <v>43.399161770146499</v>
      </c>
    </row>
    <row r="23" spans="2:32" ht="15" customHeight="1" x14ac:dyDescent="0.25">
      <c r="B23" s="2">
        <v>5350</v>
      </c>
      <c r="C23" s="2">
        <v>-34.372259999999997</v>
      </c>
      <c r="D23" s="2">
        <v>19.40466</v>
      </c>
      <c r="E23" s="4"/>
      <c r="F23" s="4"/>
      <c r="G23" s="4"/>
      <c r="H23" s="4"/>
      <c r="I23" s="4"/>
      <c r="J23" s="4"/>
      <c r="K23" s="4">
        <v>2200</v>
      </c>
      <c r="L23" s="4">
        <v>17.219833870079999</v>
      </c>
      <c r="M23" s="4">
        <v>21.025496339560402</v>
      </c>
      <c r="N23" s="4">
        <v>1000</v>
      </c>
      <c r="O23" s="4">
        <v>14.869456702720001</v>
      </c>
      <c r="P23" s="4">
        <v>42.523277420879197</v>
      </c>
      <c r="R23" s="2">
        <v>5350</v>
      </c>
      <c r="S23" s="2">
        <v>-27.766639999999999</v>
      </c>
      <c r="T23" s="2">
        <v>8.1424970000000005</v>
      </c>
      <c r="U23" s="4"/>
      <c r="V23" s="4"/>
      <c r="W23" s="4"/>
      <c r="X23" s="4"/>
      <c r="Y23" s="4"/>
      <c r="Z23" s="4"/>
      <c r="AA23" s="4">
        <v>2200</v>
      </c>
      <c r="AB23" s="4">
        <v>-6.4667205811242801E-2</v>
      </c>
      <c r="AC23" s="4">
        <v>21.131409770901101</v>
      </c>
      <c r="AD23" s="4">
        <v>1000</v>
      </c>
      <c r="AE23" s="4">
        <v>-2.6342932776448502</v>
      </c>
      <c r="AF23" s="4">
        <v>41.578978692219799</v>
      </c>
    </row>
    <row r="24" spans="2:32" ht="15" customHeight="1" x14ac:dyDescent="0.25">
      <c r="B24" s="2">
        <v>5650</v>
      </c>
      <c r="C24" s="2">
        <v>-39.895949999999999</v>
      </c>
      <c r="D24" s="2">
        <v>19.653849999999998</v>
      </c>
      <c r="E24" s="4"/>
      <c r="F24" s="4"/>
      <c r="G24" s="4"/>
      <c r="H24" s="4"/>
      <c r="I24" s="4"/>
      <c r="J24" s="4"/>
      <c r="K24" s="4">
        <v>2500</v>
      </c>
      <c r="L24" s="4">
        <v>17.481783139520001</v>
      </c>
      <c r="M24" s="4">
        <v>15.5404335653846</v>
      </c>
      <c r="N24" s="4">
        <v>1100</v>
      </c>
      <c r="O24" s="4">
        <v>15.017391383680099</v>
      </c>
      <c r="P24" s="4">
        <v>40.600256438461699</v>
      </c>
      <c r="R24" s="2">
        <v>5650</v>
      </c>
      <c r="S24" s="2">
        <v>-32.501240000000003</v>
      </c>
      <c r="T24" s="2">
        <v>8.6614190000000004</v>
      </c>
      <c r="U24" s="4"/>
      <c r="V24" s="4"/>
      <c r="W24" s="4"/>
      <c r="X24" s="4"/>
      <c r="Y24" s="4"/>
      <c r="Z24" s="4"/>
      <c r="AA24" s="4">
        <v>2500</v>
      </c>
      <c r="AB24" s="4">
        <v>0.34684745435520897</v>
      </c>
      <c r="AC24" s="4">
        <v>15.962674451</v>
      </c>
      <c r="AD24" s="4">
        <v>1100</v>
      </c>
      <c r="AE24" s="4">
        <v>-2.5056588035710199</v>
      </c>
      <c r="AF24" s="4">
        <v>39.766932747538398</v>
      </c>
    </row>
    <row r="25" spans="2:32" ht="15" customHeight="1" x14ac:dyDescent="0.25">
      <c r="B25" s="2">
        <v>5950</v>
      </c>
      <c r="C25" s="2">
        <v>-45.498629999999999</v>
      </c>
      <c r="D25" s="2">
        <v>19.88935</v>
      </c>
      <c r="E25" s="4"/>
      <c r="F25" s="4"/>
      <c r="G25" s="4"/>
      <c r="H25" s="4"/>
      <c r="I25" s="4"/>
      <c r="J25" s="4"/>
      <c r="K25" s="4">
        <v>2800</v>
      </c>
      <c r="L25" s="4">
        <v>17.734735544319999</v>
      </c>
      <c r="M25" s="4">
        <v>10.1264640728938</v>
      </c>
      <c r="N25" s="4">
        <v>1200</v>
      </c>
      <c r="O25" s="4">
        <v>15.148509786879901</v>
      </c>
      <c r="P25" s="4">
        <v>38.683481502930498</v>
      </c>
      <c r="R25" s="2">
        <v>5950</v>
      </c>
      <c r="S25" s="2">
        <v>-37.330390000000001</v>
      </c>
      <c r="T25" s="2">
        <v>9.1753309999999999</v>
      </c>
      <c r="U25" s="4"/>
      <c r="V25" s="4"/>
      <c r="W25" s="4"/>
      <c r="X25" s="4"/>
      <c r="Y25" s="4"/>
      <c r="Z25" s="4"/>
      <c r="AA25" s="4">
        <v>2800</v>
      </c>
      <c r="AB25" s="4">
        <v>0.80325439825920997</v>
      </c>
      <c r="AC25" s="4">
        <v>10.9777056531575</v>
      </c>
      <c r="AD25" s="4">
        <v>1200</v>
      </c>
      <c r="AE25" s="4">
        <v>-2.4045798459391898</v>
      </c>
      <c r="AF25" s="4">
        <v>37.961218318652001</v>
      </c>
    </row>
    <row r="26" spans="2:32" ht="15" customHeight="1" x14ac:dyDescent="0.25">
      <c r="B26" s="2">
        <v>6250</v>
      </c>
      <c r="C26" s="2">
        <v>-51.215730000000001</v>
      </c>
      <c r="D26" s="2">
        <v>20.12181</v>
      </c>
      <c r="E26" s="4"/>
      <c r="F26" s="4"/>
      <c r="G26" s="4"/>
      <c r="H26" s="4"/>
      <c r="I26" s="4"/>
      <c r="J26" s="4"/>
      <c r="K26" s="4">
        <v>3100</v>
      </c>
      <c r="L26" s="4">
        <v>17.978691084480001</v>
      </c>
      <c r="M26" s="4">
        <v>4.79373061923076</v>
      </c>
      <c r="N26" s="4">
        <v>1300</v>
      </c>
      <c r="O26" s="4">
        <v>15.2628119123201</v>
      </c>
      <c r="P26" s="4">
        <v>36.771983007692398</v>
      </c>
      <c r="R26" s="2">
        <v>6250</v>
      </c>
      <c r="S26" s="2">
        <v>-42.314250000000001</v>
      </c>
      <c r="T26" s="2">
        <v>9.7081649999999993</v>
      </c>
      <c r="U26" s="4"/>
      <c r="V26" s="4"/>
      <c r="W26" s="4"/>
      <c r="X26" s="4"/>
      <c r="Y26" s="4"/>
      <c r="Z26" s="4"/>
      <c r="AA26" s="4">
        <v>3100</v>
      </c>
      <c r="AB26" s="4">
        <v>1.30455362590073</v>
      </c>
      <c r="AC26" s="4">
        <v>6.2256316637692199</v>
      </c>
      <c r="AD26" s="4">
        <v>1300</v>
      </c>
      <c r="AE26" s="4">
        <v>-2.3310564047488</v>
      </c>
      <c r="AF26" s="4">
        <v>36.160029788109803</v>
      </c>
    </row>
    <row r="27" spans="2:32" ht="15" customHeight="1" x14ac:dyDescent="0.25">
      <c r="B27" s="2">
        <v>6550</v>
      </c>
      <c r="C27" s="2">
        <v>-14.129849999999999</v>
      </c>
      <c r="D27" s="2">
        <v>18.36862</v>
      </c>
      <c r="E27" s="4"/>
      <c r="F27" s="4"/>
      <c r="G27" s="4"/>
      <c r="H27" s="4"/>
      <c r="I27" s="4"/>
      <c r="J27" s="4"/>
      <c r="K27" s="4">
        <v>3400</v>
      </c>
      <c r="L27" s="4">
        <v>18.213649759999999</v>
      </c>
      <c r="M27" s="4">
        <v>-0.44762403846153498</v>
      </c>
      <c r="N27" s="4">
        <v>1400</v>
      </c>
      <c r="O27" s="4">
        <v>15.36029776</v>
      </c>
      <c r="P27" s="4">
        <v>34.864791346154</v>
      </c>
      <c r="R27" s="2">
        <v>6550</v>
      </c>
      <c r="S27" s="2">
        <v>-46.849159999999998</v>
      </c>
      <c r="T27" s="2">
        <v>36.514530000000001</v>
      </c>
      <c r="U27" s="4"/>
      <c r="V27" s="4"/>
      <c r="W27" s="4"/>
      <c r="X27" s="4"/>
      <c r="Y27" s="4"/>
      <c r="Z27" s="4"/>
      <c r="AA27" s="4">
        <v>3400</v>
      </c>
      <c r="AB27" s="4">
        <v>1.85074513727993</v>
      </c>
      <c r="AC27" s="4">
        <v>1.7555807692307701</v>
      </c>
      <c r="AD27" s="4">
        <v>1400</v>
      </c>
      <c r="AE27" s="4">
        <v>-2.2850884799999398</v>
      </c>
      <c r="AF27" s="4">
        <v>34.361561538461501</v>
      </c>
    </row>
    <row r="28" spans="2:32" ht="15" customHeight="1" x14ac:dyDescent="0.25">
      <c r="B28" s="2">
        <v>6850</v>
      </c>
      <c r="C28" s="2">
        <v>-13.542859999999999</v>
      </c>
      <c r="D28" s="2">
        <v>18.43366</v>
      </c>
      <c r="E28" s="4"/>
      <c r="F28" s="4"/>
      <c r="G28" s="4"/>
      <c r="H28" s="4"/>
      <c r="I28" s="4"/>
      <c r="J28" s="4"/>
      <c r="K28" s="4">
        <v>3400</v>
      </c>
      <c r="L28" s="4">
        <v>16.971372819199999</v>
      </c>
      <c r="M28" s="4">
        <v>2.7100490384615501</v>
      </c>
      <c r="N28" s="4">
        <v>1400</v>
      </c>
      <c r="O28" s="4">
        <v>15.360297760000099</v>
      </c>
      <c r="P28" s="4">
        <v>36.115445192307902</v>
      </c>
      <c r="R28" s="2">
        <v>6850</v>
      </c>
      <c r="S28" s="2">
        <v>-47.991599999999998</v>
      </c>
      <c r="T28" s="2">
        <v>36.768569999999997</v>
      </c>
      <c r="U28" s="4"/>
      <c r="V28" s="4"/>
      <c r="W28" s="4"/>
      <c r="X28" s="4"/>
      <c r="Y28" s="4"/>
      <c r="Z28" s="4"/>
      <c r="AA28" s="4">
        <v>3400</v>
      </c>
      <c r="AB28" s="4">
        <v>4.2644454892799901</v>
      </c>
      <c r="AC28" s="4">
        <v>4.1219894230769603</v>
      </c>
      <c r="AD28" s="4">
        <v>1400</v>
      </c>
      <c r="AE28" s="4">
        <v>-2.28508847999993</v>
      </c>
      <c r="AF28" s="4">
        <v>35.561192307692401</v>
      </c>
    </row>
    <row r="29" spans="2:32" ht="15" customHeight="1" x14ac:dyDescent="0.25">
      <c r="B29" s="2">
        <v>7150</v>
      </c>
      <c r="C29" s="2">
        <v>-13.28698</v>
      </c>
      <c r="D29" s="2">
        <v>18.25637</v>
      </c>
      <c r="E29" s="4"/>
      <c r="F29" s="4"/>
      <c r="G29" s="4"/>
      <c r="H29" s="4"/>
      <c r="I29" s="4"/>
      <c r="J29" s="4"/>
      <c r="K29" s="4">
        <v>3700</v>
      </c>
      <c r="L29" s="4">
        <v>17.255554965696099</v>
      </c>
      <c r="M29" s="4">
        <v>-2.5415648108791</v>
      </c>
      <c r="N29" s="4">
        <v>1500</v>
      </c>
      <c r="O29" s="4">
        <v>15.5270882752001</v>
      </c>
      <c r="P29" s="4">
        <v>34.212690280219903</v>
      </c>
      <c r="R29" s="2">
        <v>7150</v>
      </c>
      <c r="S29" s="2">
        <v>-49.796329999999998</v>
      </c>
      <c r="T29" s="2">
        <v>36.403109999999998</v>
      </c>
      <c r="U29" s="4"/>
      <c r="V29" s="4"/>
      <c r="W29" s="4"/>
      <c r="X29" s="4"/>
      <c r="Y29" s="4"/>
      <c r="Z29" s="4"/>
      <c r="AA29" s="4">
        <v>3700</v>
      </c>
      <c r="AB29" s="4">
        <v>4.2554801848383903</v>
      </c>
      <c r="AC29" s="4">
        <v>-0.236737793505467</v>
      </c>
      <c r="AD29" s="4">
        <v>1500</v>
      </c>
      <c r="AE29" s="4">
        <v>-2.12415748039987</v>
      </c>
      <c r="AF29" s="4">
        <v>33.765446346840598</v>
      </c>
    </row>
    <row r="30" spans="2:32" ht="15" customHeight="1" x14ac:dyDescent="0.25">
      <c r="B30" s="2">
        <v>7450</v>
      </c>
      <c r="C30" s="2">
        <v>-13.35172</v>
      </c>
      <c r="D30" s="2">
        <v>17.879960000000001</v>
      </c>
      <c r="E30" s="4"/>
      <c r="F30" s="4"/>
      <c r="G30" s="4"/>
      <c r="H30" s="4"/>
      <c r="I30" s="4"/>
      <c r="J30" s="4"/>
      <c r="K30" s="4">
        <v>4000</v>
      </c>
      <c r="L30" s="4">
        <v>17.538765420543999</v>
      </c>
      <c r="M30" s="4">
        <v>-7.8646685679853299</v>
      </c>
      <c r="N30" s="4">
        <v>1600</v>
      </c>
      <c r="O30" s="4">
        <v>15.691868396799901</v>
      </c>
      <c r="P30" s="4">
        <v>32.315178349817003</v>
      </c>
      <c r="R30" s="2">
        <v>7450</v>
      </c>
      <c r="S30" s="2">
        <v>-52.365369999999999</v>
      </c>
      <c r="T30" s="2">
        <v>35.523560000000003</v>
      </c>
      <c r="U30" s="4"/>
      <c r="V30" s="4"/>
      <c r="W30" s="4"/>
      <c r="X30" s="4"/>
      <c r="Y30" s="4"/>
      <c r="Z30" s="4"/>
      <c r="AA30" s="4">
        <v>4000</v>
      </c>
      <c r="AB30" s="4">
        <v>4.3918367038976101</v>
      </c>
      <c r="AC30" s="4">
        <v>-4.9108242640146402</v>
      </c>
      <c r="AD30" s="4">
        <v>1600</v>
      </c>
      <c r="AE30" s="4">
        <v>-1.9603985775999699</v>
      </c>
      <c r="AF30" s="4">
        <v>31.974091699633799</v>
      </c>
    </row>
    <row r="31" spans="2:32" ht="15" customHeight="1" x14ac:dyDescent="0.25">
      <c r="B31" s="2">
        <v>7750</v>
      </c>
      <c r="C31" s="2">
        <v>-13.770670000000001</v>
      </c>
      <c r="D31" s="2">
        <v>17.33596</v>
      </c>
      <c r="E31" s="4"/>
      <c r="F31" s="4"/>
      <c r="G31" s="4"/>
      <c r="H31" s="4"/>
      <c r="I31" s="4"/>
      <c r="J31" s="4"/>
      <c r="K31" s="4">
        <v>4300</v>
      </c>
      <c r="L31" s="4">
        <v>17.821004183744002</v>
      </c>
      <c r="M31" s="4">
        <v>-13.244242106923</v>
      </c>
      <c r="N31" s="4">
        <v>1700</v>
      </c>
      <c r="O31" s="4">
        <v>15.8546381248001</v>
      </c>
      <c r="P31" s="4">
        <v>30.4229542692309</v>
      </c>
      <c r="R31" s="2">
        <v>7750</v>
      </c>
      <c r="S31" s="2">
        <v>-55.863300000000002</v>
      </c>
      <c r="T31" s="2">
        <v>34.251600000000003</v>
      </c>
      <c r="U31" s="4"/>
      <c r="V31" s="4"/>
      <c r="W31" s="4"/>
      <c r="X31" s="4"/>
      <c r="Y31" s="4"/>
      <c r="Z31" s="4"/>
      <c r="AA31" s="4">
        <v>4300</v>
      </c>
      <c r="AB31" s="4">
        <v>4.6735150464576103</v>
      </c>
      <c r="AC31" s="4">
        <v>-9.7895477437691998</v>
      </c>
      <c r="AD31" s="4">
        <v>1700</v>
      </c>
      <c r="AE31" s="4">
        <v>-1.79381177159991</v>
      </c>
      <c r="AF31" s="4">
        <v>30.1878232740385</v>
      </c>
    </row>
    <row r="32" spans="2:32" ht="15" customHeight="1" x14ac:dyDescent="0.25">
      <c r="B32" s="2">
        <v>8050</v>
      </c>
      <c r="C32" s="2">
        <v>-14.60317</v>
      </c>
      <c r="D32" s="2">
        <v>16.681149999999999</v>
      </c>
      <c r="E32" s="4"/>
      <c r="F32" s="4"/>
      <c r="G32" s="4"/>
      <c r="H32" s="4"/>
      <c r="I32" s="4"/>
      <c r="J32" s="4"/>
      <c r="K32" s="4">
        <v>4600</v>
      </c>
      <c r="L32" s="4">
        <v>18.1022712552959</v>
      </c>
      <c r="M32" s="4">
        <v>-18.6652653017582</v>
      </c>
      <c r="N32" s="4">
        <v>1800</v>
      </c>
      <c r="O32" s="4">
        <v>16.015397459199999</v>
      </c>
      <c r="P32" s="4">
        <v>28.5360629065935</v>
      </c>
      <c r="R32" s="2">
        <v>8050</v>
      </c>
      <c r="S32" s="2">
        <v>-60.513579999999997</v>
      </c>
      <c r="T32" s="2">
        <v>32.83596</v>
      </c>
      <c r="U32" s="4"/>
      <c r="V32" s="4"/>
      <c r="W32" s="4"/>
      <c r="X32" s="4"/>
      <c r="Y32" s="4"/>
      <c r="Z32" s="4"/>
      <c r="AA32" s="4">
        <v>4600</v>
      </c>
      <c r="AB32" s="4">
        <v>5.1005152125184097</v>
      </c>
      <c r="AC32" s="4">
        <v>-14.7621859880879</v>
      </c>
      <c r="AD32" s="4">
        <v>1800</v>
      </c>
      <c r="AE32" s="4">
        <v>-1.6243970624000099</v>
      </c>
      <c r="AF32" s="4">
        <v>28.407335978022001</v>
      </c>
    </row>
    <row r="33" spans="2:32" ht="15" customHeight="1" x14ac:dyDescent="0.25">
      <c r="B33" s="2">
        <v>8350</v>
      </c>
      <c r="C33" s="2">
        <v>-15.89678</v>
      </c>
      <c r="D33" s="2">
        <v>16.07076</v>
      </c>
      <c r="E33" s="4"/>
      <c r="F33" s="4"/>
      <c r="G33" s="4"/>
      <c r="H33" s="4"/>
      <c r="I33" s="4"/>
      <c r="J33" s="4"/>
      <c r="K33" s="4">
        <v>4900</v>
      </c>
      <c r="L33" s="4">
        <v>18.3825666352</v>
      </c>
      <c r="M33" s="4">
        <v>-24.112718026556699</v>
      </c>
      <c r="N33" s="4">
        <v>1900</v>
      </c>
      <c r="O33" s="4">
        <v>16.1741464000003</v>
      </c>
      <c r="P33" s="4">
        <v>26.654549130036798</v>
      </c>
      <c r="R33" s="2">
        <v>8350</v>
      </c>
      <c r="S33" s="2">
        <v>-66.341419999999999</v>
      </c>
      <c r="T33" s="2">
        <v>31.912220000000001</v>
      </c>
      <c r="U33" s="4"/>
      <c r="V33" s="4"/>
      <c r="W33" s="4"/>
      <c r="X33" s="4"/>
      <c r="Y33" s="4"/>
      <c r="Z33" s="4"/>
      <c r="AA33" s="4">
        <v>4900</v>
      </c>
      <c r="AB33" s="4">
        <v>5.67283720207997</v>
      </c>
      <c r="AC33" s="4">
        <v>-19.718016752289302</v>
      </c>
      <c r="AD33" s="4">
        <v>1900</v>
      </c>
      <c r="AE33" s="4">
        <v>-1.45215445000008</v>
      </c>
      <c r="AF33" s="4">
        <v>26.6333247195514</v>
      </c>
    </row>
    <row r="34" spans="2:32" ht="15" customHeight="1" x14ac:dyDescent="0.25">
      <c r="B34" s="2">
        <v>8650</v>
      </c>
      <c r="C34" s="2">
        <v>-17.503910000000001</v>
      </c>
      <c r="D34" s="2">
        <v>15.816929999999999</v>
      </c>
      <c r="E34" s="4"/>
      <c r="F34" s="4"/>
      <c r="G34" s="4"/>
      <c r="H34" s="4"/>
      <c r="I34" s="4"/>
      <c r="J34" s="4"/>
      <c r="K34" s="4">
        <v>5200</v>
      </c>
      <c r="L34" s="4">
        <v>18.661890323455999</v>
      </c>
      <c r="M34" s="4">
        <v>-29.571580155384598</v>
      </c>
      <c r="N34" s="4">
        <v>2000</v>
      </c>
      <c r="O34" s="4">
        <v>16.330884947199898</v>
      </c>
      <c r="P34" s="4">
        <v>24.778457807692401</v>
      </c>
      <c r="R34" s="2">
        <v>8650</v>
      </c>
      <c r="S34" s="2">
        <v>-72.638279999999995</v>
      </c>
      <c r="T34" s="2">
        <v>32.503349999999998</v>
      </c>
      <c r="U34" s="4"/>
      <c r="V34" s="4"/>
      <c r="W34" s="4"/>
      <c r="X34" s="4"/>
      <c r="Y34" s="4"/>
      <c r="Z34" s="4"/>
      <c r="AA34" s="4">
        <v>5200</v>
      </c>
      <c r="AB34" s="4">
        <v>6.3904810151423996</v>
      </c>
      <c r="AC34" s="4">
        <v>-24.546317791692299</v>
      </c>
      <c r="AD34" s="4">
        <v>2000</v>
      </c>
      <c r="AE34" s="4">
        <v>-1.2770839344001299</v>
      </c>
      <c r="AF34" s="4">
        <v>24.8664844065935</v>
      </c>
    </row>
    <row r="35" spans="2:32" ht="15" customHeight="1" x14ac:dyDescent="0.25">
      <c r="B35" s="2">
        <v>8950</v>
      </c>
      <c r="C35" s="2">
        <v>-18.954999999999998</v>
      </c>
      <c r="D35" s="2">
        <v>16.198250000000002</v>
      </c>
      <c r="E35" s="4"/>
      <c r="F35" s="4"/>
      <c r="G35" s="4"/>
      <c r="H35" s="4"/>
      <c r="I35" s="4"/>
      <c r="J35" s="4"/>
      <c r="K35" s="4">
        <v>5500</v>
      </c>
      <c r="L35" s="4">
        <v>18.940242320064002</v>
      </c>
      <c r="M35" s="4">
        <v>-35.026831562307699</v>
      </c>
      <c r="N35" s="4">
        <v>2100</v>
      </c>
      <c r="O35" s="4">
        <v>16.485613100799899</v>
      </c>
      <c r="P35" s="4">
        <v>22.907833807692398</v>
      </c>
      <c r="R35" s="2">
        <v>8950</v>
      </c>
      <c r="S35" s="2">
        <v>-77.59357</v>
      </c>
      <c r="T35" s="2">
        <v>35.435850000000002</v>
      </c>
      <c r="U35" s="4"/>
      <c r="V35" s="4"/>
      <c r="W35" s="4"/>
      <c r="X35" s="4"/>
      <c r="Y35" s="4"/>
      <c r="Z35" s="4"/>
      <c r="AA35" s="4">
        <v>5500</v>
      </c>
      <c r="AB35" s="4">
        <v>7.2534466517056098</v>
      </c>
      <c r="AC35" s="4">
        <v>-29.1363668616154</v>
      </c>
      <c r="AD35" s="4">
        <v>2100</v>
      </c>
      <c r="AE35" s="4">
        <v>-1.0991855155999899</v>
      </c>
      <c r="AF35" s="4">
        <v>23.107509947115499</v>
      </c>
    </row>
    <row r="36" spans="2:32" ht="15" customHeight="1" x14ac:dyDescent="0.25">
      <c r="B36" s="2">
        <v>9250</v>
      </c>
      <c r="C36" s="2">
        <v>-19.496130000000001</v>
      </c>
      <c r="D36" s="2">
        <v>17.282060000000001</v>
      </c>
      <c r="E36" s="4"/>
      <c r="F36" s="4"/>
      <c r="G36" s="4"/>
      <c r="H36" s="4"/>
      <c r="I36" s="4"/>
      <c r="J36" s="4"/>
      <c r="K36" s="4">
        <v>5800</v>
      </c>
      <c r="L36" s="4">
        <v>19.217622625023999</v>
      </c>
      <c r="M36" s="4">
        <v>-40.463452121392002</v>
      </c>
      <c r="N36" s="4">
        <v>2200</v>
      </c>
      <c r="O36" s="4">
        <v>16.638330860799901</v>
      </c>
      <c r="P36" s="4">
        <v>21.042721998168599</v>
      </c>
      <c r="R36" s="2">
        <v>9250</v>
      </c>
      <c r="S36" s="2">
        <v>-78.610950000000003</v>
      </c>
      <c r="T36" s="2">
        <v>40.52317</v>
      </c>
      <c r="U36" s="4"/>
      <c r="V36" s="4"/>
      <c r="W36" s="4"/>
      <c r="X36" s="4"/>
      <c r="Y36" s="4"/>
      <c r="Z36" s="4"/>
      <c r="AA36" s="4">
        <v>5800</v>
      </c>
      <c r="AB36" s="4">
        <v>8.2617341117695702</v>
      </c>
      <c r="AC36" s="4">
        <v>-33.377441717377302</v>
      </c>
      <c r="AD36" s="4">
        <v>2200</v>
      </c>
      <c r="AE36" s="4">
        <v>-0.91845919360000405</v>
      </c>
      <c r="AF36" s="4">
        <v>21.3570962490843</v>
      </c>
    </row>
    <row r="37" spans="2:32" ht="15" customHeight="1" x14ac:dyDescent="0.25">
      <c r="B37" s="2">
        <v>9550</v>
      </c>
      <c r="C37" s="2">
        <v>-17.545580000000001</v>
      </c>
      <c r="D37" s="2">
        <v>15.960760000000001</v>
      </c>
      <c r="E37" s="4"/>
      <c r="F37" s="4"/>
      <c r="G37" s="4"/>
      <c r="H37" s="4"/>
      <c r="I37" s="4"/>
      <c r="J37" s="4"/>
      <c r="K37" s="4">
        <v>6100</v>
      </c>
      <c r="L37" s="4">
        <v>19.494031238335999</v>
      </c>
      <c r="M37" s="4">
        <v>-45.866421706703299</v>
      </c>
      <c r="N37" s="4">
        <v>2300</v>
      </c>
      <c r="O37" s="4">
        <v>16.789038227199999</v>
      </c>
      <c r="P37" s="4">
        <v>19.183167247252801</v>
      </c>
      <c r="R37" s="2">
        <v>9550</v>
      </c>
      <c r="S37" s="2">
        <v>-70.532359999999997</v>
      </c>
      <c r="T37" s="2">
        <v>50.792630000000003</v>
      </c>
      <c r="U37" s="4"/>
      <c r="V37" s="4"/>
      <c r="W37" s="4"/>
      <c r="X37" s="4"/>
      <c r="Y37" s="4"/>
      <c r="Z37" s="4"/>
      <c r="AA37" s="4">
        <v>6100</v>
      </c>
      <c r="AB37" s="4">
        <v>9.4153433953343608</v>
      </c>
      <c r="AC37" s="4">
        <v>-37.158820114296702</v>
      </c>
      <c r="AD37" s="4">
        <v>2300</v>
      </c>
      <c r="AE37" s="4">
        <v>-0.73490496840005604</v>
      </c>
      <c r="AF37" s="4">
        <v>19.6159382204671</v>
      </c>
    </row>
    <row r="38" spans="2:32" ht="15" customHeight="1" x14ac:dyDescent="0.25">
      <c r="B38" s="2">
        <v>9850</v>
      </c>
      <c r="C38" s="2">
        <v>-15.147180000000001</v>
      </c>
      <c r="D38" s="2">
        <v>16.5213</v>
      </c>
      <c r="E38" s="4"/>
      <c r="F38" s="4"/>
      <c r="G38" s="4"/>
      <c r="H38" s="4"/>
      <c r="I38" s="4"/>
      <c r="J38" s="4"/>
      <c r="K38" s="4">
        <v>6400</v>
      </c>
      <c r="L38" s="4">
        <v>19.769468160000098</v>
      </c>
      <c r="M38" s="4">
        <v>-51.220720192307702</v>
      </c>
      <c r="N38" s="4">
        <v>2400</v>
      </c>
      <c r="O38" s="4">
        <v>16.937735200000201</v>
      </c>
      <c r="P38" s="4">
        <v>17.329214423077001</v>
      </c>
      <c r="R38" s="2">
        <v>9850</v>
      </c>
      <c r="S38" s="2">
        <v>-58.985289999999999</v>
      </c>
      <c r="T38" s="2">
        <v>52.70955</v>
      </c>
      <c r="U38" s="4"/>
      <c r="V38" s="4"/>
      <c r="W38" s="4"/>
      <c r="X38" s="4"/>
      <c r="Y38" s="4"/>
      <c r="Z38" s="4"/>
      <c r="AA38" s="4">
        <v>6400</v>
      </c>
      <c r="AB38" s="4">
        <v>10.7142745024</v>
      </c>
      <c r="AC38" s="4">
        <v>-40.369779807692296</v>
      </c>
      <c r="AD38" s="4">
        <v>2400</v>
      </c>
      <c r="AE38" s="4">
        <v>-0.54852284000013896</v>
      </c>
      <c r="AF38" s="4">
        <v>17.884730769230799</v>
      </c>
    </row>
    <row r="39" spans="2:32" ht="15" customHeight="1" x14ac:dyDescent="0.25">
      <c r="B39" s="2">
        <v>10150</v>
      </c>
      <c r="C39" s="2">
        <v>-12.1717</v>
      </c>
      <c r="D39" s="2">
        <v>16.265529999999998</v>
      </c>
      <c r="E39" s="4"/>
      <c r="F39" s="4"/>
      <c r="G39" s="4"/>
      <c r="H39" s="4"/>
      <c r="I39" s="4"/>
      <c r="J39" s="4"/>
      <c r="K39" s="4">
        <v>6400</v>
      </c>
      <c r="L39" s="4">
        <v>18.663364735999998</v>
      </c>
      <c r="M39" s="4">
        <v>-14.056500915750901</v>
      </c>
      <c r="N39" s="4">
        <v>2400</v>
      </c>
      <c r="O39" s="4">
        <v>16.937735200000098</v>
      </c>
      <c r="P39" s="4">
        <v>18.477562500000001</v>
      </c>
      <c r="R39" s="2">
        <v>10150</v>
      </c>
      <c r="S39" s="2">
        <v>-46.118780000000001</v>
      </c>
      <c r="T39" s="2">
        <v>51.10698</v>
      </c>
      <c r="U39" s="4"/>
      <c r="V39" s="4"/>
      <c r="W39" s="4"/>
      <c r="X39" s="4"/>
      <c r="Y39" s="4"/>
      <c r="Z39" s="4"/>
      <c r="AA39" s="4">
        <v>6400</v>
      </c>
      <c r="AB39" s="4">
        <v>38.511460810666598</v>
      </c>
      <c r="AC39" s="4">
        <v>-42.703318269230799</v>
      </c>
      <c r="AD39" s="4">
        <v>2400</v>
      </c>
      <c r="AE39" s="4">
        <v>-0.54852284000011098</v>
      </c>
      <c r="AF39" s="4">
        <v>18.959979807692299</v>
      </c>
    </row>
    <row r="40" spans="2:32" ht="15" customHeight="1" x14ac:dyDescent="0.25">
      <c r="B40" s="2">
        <v>10450</v>
      </c>
      <c r="C40" s="2">
        <v>-9.269463</v>
      </c>
      <c r="D40" s="2">
        <v>15.25436</v>
      </c>
      <c r="E40" s="4"/>
      <c r="F40" s="4"/>
      <c r="G40" s="4"/>
      <c r="H40" s="4"/>
      <c r="I40" s="4"/>
      <c r="J40" s="4"/>
      <c r="K40" s="4">
        <v>6700</v>
      </c>
      <c r="L40" s="4">
        <v>17.582822242346701</v>
      </c>
      <c r="M40" s="4">
        <v>-12.9231049593407</v>
      </c>
      <c r="N40" s="4">
        <v>2500</v>
      </c>
      <c r="O40" s="4">
        <v>17.025869832000001</v>
      </c>
      <c r="P40" s="4">
        <v>16.625277397252798</v>
      </c>
      <c r="R40" s="2">
        <v>10450</v>
      </c>
      <c r="S40" s="2">
        <v>-34.380780000000001</v>
      </c>
      <c r="T40" s="2">
        <v>46.660850000000003</v>
      </c>
      <c r="U40" s="4"/>
      <c r="V40" s="4"/>
      <c r="W40" s="4"/>
      <c r="X40" s="4"/>
      <c r="Y40" s="4"/>
      <c r="Z40" s="4"/>
      <c r="AA40" s="4">
        <v>6700</v>
      </c>
      <c r="AB40" s="4">
        <v>34.093555489813298</v>
      </c>
      <c r="AC40" s="4">
        <v>-42.003311210439499</v>
      </c>
      <c r="AD40" s="4">
        <v>2500</v>
      </c>
      <c r="AE40" s="4">
        <v>-0.52652577222099195</v>
      </c>
      <c r="AF40" s="4">
        <v>17.226652821807701</v>
      </c>
    </row>
    <row r="41" spans="2:32" ht="15" customHeight="1" x14ac:dyDescent="0.25">
      <c r="B41" s="2">
        <v>10750</v>
      </c>
      <c r="C41" s="2">
        <v>-6.8926129999999999</v>
      </c>
      <c r="D41" s="2">
        <v>13.87806</v>
      </c>
      <c r="E41" s="4"/>
      <c r="F41" s="4"/>
      <c r="G41" s="4"/>
      <c r="H41" s="4"/>
      <c r="I41" s="4"/>
      <c r="J41" s="4"/>
      <c r="K41" s="4">
        <v>7000</v>
      </c>
      <c r="L41" s="4">
        <v>16.646180736853299</v>
      </c>
      <c r="M41" s="4">
        <v>-12.374078119169701</v>
      </c>
      <c r="N41" s="4">
        <v>2600</v>
      </c>
      <c r="O41" s="4">
        <v>17.127952256</v>
      </c>
      <c r="P41" s="4">
        <v>14.771650549816901</v>
      </c>
      <c r="R41" s="2">
        <v>10750</v>
      </c>
      <c r="S41" s="2">
        <v>-25.196359999999999</v>
      </c>
      <c r="T41" s="2">
        <v>41.021590000000003</v>
      </c>
      <c r="U41" s="4"/>
      <c r="V41" s="4"/>
      <c r="W41" s="4"/>
      <c r="X41" s="4"/>
      <c r="Y41" s="4"/>
      <c r="Z41" s="4"/>
      <c r="AA41" s="4">
        <v>7000</v>
      </c>
      <c r="AB41" s="4">
        <v>30.69886043392</v>
      </c>
      <c r="AC41" s="4">
        <v>-43.178334255555598</v>
      </c>
      <c r="AD41" s="4">
        <v>2600</v>
      </c>
      <c r="AE41" s="4">
        <v>-0.458470989747229</v>
      </c>
      <c r="AF41" s="4">
        <v>15.4821310559268</v>
      </c>
    </row>
    <row r="42" spans="2:32" ht="15" customHeight="1" x14ac:dyDescent="0.25">
      <c r="B42" s="2">
        <v>11050</v>
      </c>
      <c r="C42" s="2">
        <v>-5.1003999999999996</v>
      </c>
      <c r="D42" s="2">
        <v>12.456480000000001</v>
      </c>
      <c r="E42" s="4"/>
      <c r="F42" s="4"/>
      <c r="G42" s="4"/>
      <c r="H42" s="4"/>
      <c r="I42" s="4"/>
      <c r="J42" s="4"/>
      <c r="K42" s="4">
        <v>7300</v>
      </c>
      <c r="L42" s="4">
        <v>15.853440219519999</v>
      </c>
      <c r="M42" s="4">
        <v>-12.311859997435899</v>
      </c>
      <c r="N42" s="4">
        <v>2700</v>
      </c>
      <c r="O42" s="4">
        <v>17.243982472000202</v>
      </c>
      <c r="P42" s="4">
        <v>12.9181139346154</v>
      </c>
      <c r="R42" s="2">
        <v>11050</v>
      </c>
      <c r="S42" s="2">
        <v>-18.45</v>
      </c>
      <c r="T42" s="2">
        <v>35.449309999999997</v>
      </c>
      <c r="U42" s="4"/>
      <c r="V42" s="4"/>
      <c r="W42" s="4"/>
      <c r="X42" s="4"/>
      <c r="Y42" s="4"/>
      <c r="Z42" s="4"/>
      <c r="AA42" s="4">
        <v>7300</v>
      </c>
      <c r="AB42" s="4">
        <v>28.327375642986699</v>
      </c>
      <c r="AC42" s="4">
        <v>-45.752768370512896</v>
      </c>
      <c r="AD42" s="4">
        <v>2700</v>
      </c>
      <c r="AE42" s="4">
        <v>-0.34435849257918699</v>
      </c>
      <c r="AF42" s="4">
        <v>13.731601718038499</v>
      </c>
    </row>
    <row r="43" spans="2:32" ht="15" customHeight="1" x14ac:dyDescent="0.25">
      <c r="B43" s="2">
        <v>11350</v>
      </c>
      <c r="C43" s="2">
        <v>-3.7753070000000002</v>
      </c>
      <c r="D43" s="2">
        <v>11.21424</v>
      </c>
      <c r="E43" s="4"/>
      <c r="F43" s="4"/>
      <c r="G43" s="4"/>
      <c r="H43" s="4"/>
      <c r="I43" s="4"/>
      <c r="J43" s="4"/>
      <c r="K43" s="4">
        <v>7600</v>
      </c>
      <c r="L43" s="4">
        <v>15.2046006903467</v>
      </c>
      <c r="M43" s="4">
        <v>-12.638890196337</v>
      </c>
      <c r="N43" s="4">
        <v>2800</v>
      </c>
      <c r="O43" s="4">
        <v>17.373960480000001</v>
      </c>
      <c r="P43" s="4">
        <v>11.066099528571501</v>
      </c>
      <c r="R43" s="2">
        <v>11350</v>
      </c>
      <c r="S43" s="2">
        <v>-13.475490000000001</v>
      </c>
      <c r="T43" s="2">
        <v>30.68412</v>
      </c>
      <c r="U43" s="4"/>
      <c r="V43" s="4"/>
      <c r="W43" s="4"/>
      <c r="X43" s="4"/>
      <c r="Y43" s="4"/>
      <c r="Z43" s="4"/>
      <c r="AA43" s="4">
        <v>7600</v>
      </c>
      <c r="AB43" s="4">
        <v>26.9791011170134</v>
      </c>
      <c r="AC43" s="4">
        <v>-49.250994521245403</v>
      </c>
      <c r="AD43" s="4">
        <v>2800</v>
      </c>
      <c r="AE43" s="4">
        <v>-0.18418828071662199</v>
      </c>
      <c r="AF43" s="4">
        <v>11.980252016131899</v>
      </c>
    </row>
    <row r="44" spans="2:32" ht="15" customHeight="1" x14ac:dyDescent="0.25">
      <c r="B44" s="2">
        <v>11650</v>
      </c>
      <c r="C44" s="2">
        <v>-2.722467</v>
      </c>
      <c r="D44" s="2">
        <v>10.19922</v>
      </c>
      <c r="E44" s="4"/>
      <c r="F44" s="4"/>
      <c r="G44" s="4"/>
      <c r="H44" s="4"/>
      <c r="I44" s="4"/>
      <c r="J44" s="4"/>
      <c r="K44" s="4">
        <v>7900</v>
      </c>
      <c r="L44" s="4">
        <v>14.6996621493333</v>
      </c>
      <c r="M44" s="4">
        <v>-13.257608318070799</v>
      </c>
      <c r="N44" s="4">
        <v>2900</v>
      </c>
      <c r="O44" s="4">
        <v>17.517886280000202</v>
      </c>
      <c r="P44" s="4">
        <v>9.21703930860809</v>
      </c>
      <c r="R44" s="2">
        <v>11650</v>
      </c>
      <c r="S44" s="2">
        <v>-9.3970690000000001</v>
      </c>
      <c r="T44" s="2">
        <v>26.840890000000002</v>
      </c>
      <c r="U44" s="4"/>
      <c r="V44" s="4"/>
      <c r="W44" s="4"/>
      <c r="X44" s="4"/>
      <c r="Y44" s="4"/>
      <c r="Z44" s="4"/>
      <c r="AA44" s="4">
        <v>7900</v>
      </c>
      <c r="AB44" s="4">
        <v>26.654036856000001</v>
      </c>
      <c r="AC44" s="4">
        <v>-53.197393673687401</v>
      </c>
      <c r="AD44" s="4">
        <v>2900</v>
      </c>
      <c r="AE44" s="4">
        <v>2.20396458399824E-2</v>
      </c>
      <c r="AF44" s="4">
        <v>10.233269158196</v>
      </c>
    </row>
    <row r="45" spans="2:32" ht="15" customHeight="1" x14ac:dyDescent="0.25">
      <c r="B45" s="2">
        <v>11950</v>
      </c>
      <c r="C45" s="2">
        <v>-1.78027</v>
      </c>
      <c r="D45" s="2">
        <v>9.4174019999999992</v>
      </c>
      <c r="E45" s="4"/>
      <c r="F45" s="4"/>
      <c r="G45" s="4"/>
      <c r="H45" s="4"/>
      <c r="I45" s="4"/>
      <c r="J45" s="4"/>
      <c r="K45" s="4">
        <v>8200</v>
      </c>
      <c r="L45" s="4">
        <v>14.338624596480001</v>
      </c>
      <c r="M45" s="4">
        <v>-14.070453964835201</v>
      </c>
      <c r="N45" s="4">
        <v>3000</v>
      </c>
      <c r="O45" s="4">
        <v>17.6757598720001</v>
      </c>
      <c r="P45" s="4">
        <v>7.3723652516483904</v>
      </c>
      <c r="R45" s="2">
        <v>11950</v>
      </c>
      <c r="S45" s="2">
        <v>-5.5154769999999997</v>
      </c>
      <c r="T45" s="2">
        <v>23.855609999999999</v>
      </c>
      <c r="U45" s="4"/>
      <c r="V45" s="4"/>
      <c r="W45" s="4"/>
      <c r="X45" s="4"/>
      <c r="Y45" s="4"/>
      <c r="Z45" s="4"/>
      <c r="AA45" s="4">
        <v>8200</v>
      </c>
      <c r="AB45" s="4">
        <v>27.352182859946598</v>
      </c>
      <c r="AC45" s="4">
        <v>-57.116346793772898</v>
      </c>
      <c r="AD45" s="4">
        <v>3000</v>
      </c>
      <c r="AE45" s="4">
        <v>0.27432528709125198</v>
      </c>
      <c r="AF45" s="4">
        <v>8.4958403522198207</v>
      </c>
    </row>
    <row r="46" spans="2:32" ht="15" customHeight="1" x14ac:dyDescent="0.25">
      <c r="B46" s="2">
        <v>12250</v>
      </c>
      <c r="C46" s="2">
        <v>-0.78946000000000005</v>
      </c>
      <c r="D46" s="2">
        <v>8.842371</v>
      </c>
      <c r="H46" s="4"/>
      <c r="I46" s="4"/>
      <c r="J46" s="4"/>
      <c r="K46" s="4">
        <v>8500</v>
      </c>
      <c r="L46" s="4">
        <v>14.121488031786701</v>
      </c>
      <c r="M46" s="4">
        <v>-14.9798667388278</v>
      </c>
      <c r="N46" s="4">
        <v>3100</v>
      </c>
      <c r="O46" s="4">
        <v>17.847581256000002</v>
      </c>
      <c r="P46" s="4">
        <v>5.5335093346154203</v>
      </c>
      <c r="R46" s="2">
        <v>12250</v>
      </c>
      <c r="S46" s="2">
        <v>-1.172436</v>
      </c>
      <c r="T46" s="2">
        <v>21.557300000000001</v>
      </c>
      <c r="X46" s="4"/>
      <c r="Y46" s="4"/>
      <c r="Z46" s="4"/>
      <c r="AA46" s="4">
        <v>8500</v>
      </c>
      <c r="AB46" s="4">
        <v>29.073539128853401</v>
      </c>
      <c r="AC46" s="4">
        <v>-60.532234847435902</v>
      </c>
      <c r="AD46" s="4">
        <v>3100</v>
      </c>
      <c r="AE46" s="4">
        <v>0.57266864303673204</v>
      </c>
      <c r="AF46" s="4">
        <v>6.7731528061923498</v>
      </c>
    </row>
    <row r="47" spans="2:32" ht="15" customHeight="1" x14ac:dyDescent="0.25">
      <c r="K47" s="4">
        <v>8800</v>
      </c>
      <c r="L47" s="4">
        <v>14.0482524552533</v>
      </c>
      <c r="M47" s="4">
        <v>-15.8882862422466</v>
      </c>
      <c r="N47" s="4">
        <v>3200</v>
      </c>
      <c r="O47" s="4">
        <v>18.033350432000201</v>
      </c>
      <c r="P47" s="4">
        <v>3.7019035344322702</v>
      </c>
      <c r="AA47" s="4">
        <v>8800</v>
      </c>
      <c r="AB47" s="4">
        <v>31.818105662720001</v>
      </c>
      <c r="AC47" s="4">
        <v>-62.969438800610497</v>
      </c>
      <c r="AD47" s="4">
        <v>3200</v>
      </c>
      <c r="AE47" s="4">
        <v>0.91706971367687695</v>
      </c>
      <c r="AF47" s="4">
        <v>5.0703937281025997</v>
      </c>
    </row>
    <row r="48" spans="2:32" ht="15" customHeight="1" x14ac:dyDescent="0.25">
      <c r="K48" s="4">
        <v>9100</v>
      </c>
      <c r="L48" s="4">
        <v>14.11891786688</v>
      </c>
      <c r="M48" s="4">
        <v>-16.6981520772894</v>
      </c>
      <c r="N48" s="4">
        <v>3300</v>
      </c>
      <c r="O48" s="4">
        <v>18.233067400000099</v>
      </c>
      <c r="P48" s="4">
        <v>1.87897982802202</v>
      </c>
      <c r="AA48" s="4">
        <v>9100</v>
      </c>
      <c r="AB48" s="4">
        <v>35.585882461546703</v>
      </c>
      <c r="AC48" s="4">
        <v>-63.952339619230699</v>
      </c>
      <c r="AD48" s="4">
        <v>3300</v>
      </c>
      <c r="AE48" s="4">
        <v>1.3075284990112299</v>
      </c>
      <c r="AF48" s="4">
        <v>3.3927503259396001</v>
      </c>
    </row>
    <row r="49" spans="11:32" ht="15" customHeight="1" x14ac:dyDescent="0.25">
      <c r="K49" s="4">
        <v>9400</v>
      </c>
      <c r="L49" s="4">
        <v>14.3334842666667</v>
      </c>
      <c r="M49" s="4">
        <v>-17.3119038461539</v>
      </c>
      <c r="N49" s="4">
        <v>3400</v>
      </c>
      <c r="O49" s="4">
        <v>18.446732160000401</v>
      </c>
      <c r="P49" s="4">
        <v>6.6170192307732897E-2</v>
      </c>
      <c r="AA49" s="4">
        <v>9400</v>
      </c>
      <c r="AB49" s="4">
        <v>40.376869525333298</v>
      </c>
      <c r="AC49" s="4">
        <v>-63.005318269230798</v>
      </c>
      <c r="AD49" s="4">
        <v>3400</v>
      </c>
      <c r="AE49" s="4">
        <v>1.7440449990401301</v>
      </c>
      <c r="AF49" s="4">
        <v>1.7454098076923501</v>
      </c>
    </row>
    <row r="50" spans="11:32" ht="15" customHeight="1" x14ac:dyDescent="0.25">
      <c r="K50" s="4">
        <v>9400</v>
      </c>
      <c r="L50" s="4">
        <v>12.520735567999999</v>
      </c>
      <c r="M50" s="4">
        <v>-16.0542362637363</v>
      </c>
      <c r="N50" s="4">
        <v>3400</v>
      </c>
      <c r="O50" s="4">
        <v>16.959867889920201</v>
      </c>
      <c r="P50" s="4">
        <v>1.1184173076921899</v>
      </c>
      <c r="AA50" s="4">
        <v>9400</v>
      </c>
      <c r="AB50" s="4">
        <v>27.770887504000001</v>
      </c>
      <c r="AC50" s="4">
        <v>-61.304116346153798</v>
      </c>
      <c r="AD50" s="4">
        <v>3400</v>
      </c>
      <c r="AE50" s="4">
        <v>3.4044100998401898</v>
      </c>
      <c r="AF50" s="4">
        <v>2.5279425000000102</v>
      </c>
    </row>
    <row r="51" spans="11:32" ht="15" customHeight="1" x14ac:dyDescent="0.25">
      <c r="K51" s="4">
        <v>9700</v>
      </c>
      <c r="L51" s="4">
        <v>13.25172662984</v>
      </c>
      <c r="M51" s="4">
        <v>-15.073714120467001</v>
      </c>
      <c r="N51" s="4">
        <v>3500</v>
      </c>
      <c r="O51" s="4">
        <v>17.1740628810498</v>
      </c>
      <c r="P51" s="4">
        <v>-0.70253312413199198</v>
      </c>
      <c r="AA51" s="4">
        <v>9700</v>
      </c>
      <c r="AB51" s="4">
        <v>34.459136542320003</v>
      </c>
      <c r="AC51" s="4">
        <v>-59.942814945192197</v>
      </c>
      <c r="AD51" s="4">
        <v>3500</v>
      </c>
      <c r="AE51" s="4">
        <v>3.8541291904831998</v>
      </c>
      <c r="AF51" s="4">
        <v>0.94237210117583203</v>
      </c>
    </row>
    <row r="52" spans="11:32" ht="15" customHeight="1" x14ac:dyDescent="0.25">
      <c r="K52" s="4">
        <v>10000</v>
      </c>
      <c r="L52" s="4">
        <v>13.801206109760001</v>
      </c>
      <c r="M52" s="4">
        <v>-13.765900247618999</v>
      </c>
      <c r="N52" s="4">
        <v>3600</v>
      </c>
      <c r="O52" s="4">
        <v>17.369642774374601</v>
      </c>
      <c r="P52" s="4">
        <v>-2.51697856829316</v>
      </c>
      <c r="AA52" s="4">
        <v>10000</v>
      </c>
      <c r="AB52" s="4">
        <v>39.609324716480003</v>
      </c>
      <c r="AC52" s="4">
        <v>-55.871200121977999</v>
      </c>
      <c r="AD52" s="4">
        <v>3600</v>
      </c>
      <c r="AE52" s="4">
        <v>4.2559318107647401</v>
      </c>
      <c r="AF52" s="4">
        <v>-0.62076573425640003</v>
      </c>
    </row>
    <row r="53" spans="11:32" ht="15" customHeight="1" x14ac:dyDescent="0.25">
      <c r="K53" s="4">
        <v>10300</v>
      </c>
      <c r="L53" s="4">
        <v>14.169174007760001</v>
      </c>
      <c r="M53" s="4">
        <v>-12.2175427938187</v>
      </c>
      <c r="N53" s="4">
        <v>3700</v>
      </c>
      <c r="O53" s="4">
        <v>17.546607569894501</v>
      </c>
      <c r="P53" s="4">
        <v>-4.3258823335385799</v>
      </c>
      <c r="AA53" s="4">
        <v>10300</v>
      </c>
      <c r="AB53" s="4">
        <v>43.221452026480002</v>
      </c>
      <c r="AC53" s="4">
        <v>-49.744042731730701</v>
      </c>
      <c r="AD53" s="4">
        <v>3700</v>
      </c>
      <c r="AE53" s="4">
        <v>4.6098179606848602</v>
      </c>
      <c r="AF53" s="4">
        <v>-2.1648264471538399</v>
      </c>
    </row>
    <row r="54" spans="11:32" ht="15" customHeight="1" x14ac:dyDescent="0.25">
      <c r="K54" s="4">
        <v>10600</v>
      </c>
      <c r="L54" s="4">
        <v>14.35563032384</v>
      </c>
      <c r="M54" s="4">
        <v>-10.515389907692301</v>
      </c>
      <c r="N54" s="4">
        <v>3800</v>
      </c>
      <c r="O54" s="4">
        <v>17.7049572676097</v>
      </c>
      <c r="P54" s="4">
        <v>-6.1302077286154901</v>
      </c>
      <c r="AA54" s="4">
        <v>10600</v>
      </c>
      <c r="AB54" s="4">
        <v>45.295518472319998</v>
      </c>
      <c r="AC54" s="4">
        <v>-42.216113629670303</v>
      </c>
      <c r="AD54" s="4">
        <v>3800</v>
      </c>
      <c r="AE54" s="4">
        <v>4.9157876402430096</v>
      </c>
      <c r="AF54" s="4">
        <v>-3.6931654783736199</v>
      </c>
    </row>
    <row r="55" spans="11:32" ht="15" customHeight="1" x14ac:dyDescent="0.25">
      <c r="K55" s="4">
        <v>10900</v>
      </c>
      <c r="L55" s="4">
        <v>14.360575058</v>
      </c>
      <c r="M55" s="4">
        <v>-8.7461897378662901</v>
      </c>
      <c r="N55" s="4">
        <v>3900</v>
      </c>
      <c r="O55" s="4">
        <v>17.8446918675203</v>
      </c>
      <c r="P55" s="4">
        <v>-7.9309180622711901</v>
      </c>
      <c r="AA55" s="4">
        <v>10900</v>
      </c>
      <c r="AB55" s="4">
        <v>45.831524053999999</v>
      </c>
      <c r="AC55" s="4">
        <v>-33.942183671016501</v>
      </c>
      <c r="AD55" s="4">
        <v>3900</v>
      </c>
      <c r="AE55" s="4">
        <v>5.1738408494401096</v>
      </c>
      <c r="AF55" s="4">
        <v>-5.2091382687728904</v>
      </c>
    </row>
    <row r="56" spans="11:32" ht="15" customHeight="1" x14ac:dyDescent="0.25">
      <c r="K56" s="4">
        <v>11200</v>
      </c>
      <c r="L56" s="4">
        <v>14.18400821024</v>
      </c>
      <c r="M56" s="4">
        <v>-6.9966904329670303</v>
      </c>
      <c r="N56" s="4">
        <v>4000</v>
      </c>
      <c r="O56" s="4">
        <v>17.965811369625701</v>
      </c>
      <c r="P56" s="4">
        <v>-9.7289766432528708</v>
      </c>
      <c r="AA56" s="4">
        <v>11200</v>
      </c>
      <c r="AB56" s="4">
        <v>44.829468771519998</v>
      </c>
      <c r="AC56" s="4">
        <v>-25.577023710989</v>
      </c>
      <c r="AD56" s="4">
        <v>4000</v>
      </c>
      <c r="AE56" s="4">
        <v>5.38397758827531</v>
      </c>
      <c r="AF56" s="4">
        <v>-6.7161002592087797</v>
      </c>
    </row>
    <row r="57" spans="11:32" ht="15" customHeight="1" x14ac:dyDescent="0.25">
      <c r="K57" s="4">
        <v>11500</v>
      </c>
      <c r="L57" s="4">
        <v>13.825929780559999</v>
      </c>
      <c r="M57" s="4">
        <v>-5.3536401416208701</v>
      </c>
      <c r="N57" s="4">
        <v>4100</v>
      </c>
      <c r="O57" s="4">
        <v>18.068315773926301</v>
      </c>
      <c r="P57" s="4">
        <v>-11.5253467803078</v>
      </c>
      <c r="AA57" s="4">
        <v>11500</v>
      </c>
      <c r="AB57" s="4">
        <v>42.289352624880003</v>
      </c>
      <c r="AC57" s="4">
        <v>-17.775404604807701</v>
      </c>
      <c r="AD57" s="4">
        <v>4100</v>
      </c>
      <c r="AE57" s="4">
        <v>5.5461978567487797</v>
      </c>
      <c r="AF57" s="4">
        <v>-8.2174068905384594</v>
      </c>
    </row>
    <row r="58" spans="11:32" ht="15" customHeight="1" x14ac:dyDescent="0.25">
      <c r="K58" s="4">
        <v>11800</v>
      </c>
      <c r="L58" s="4">
        <v>13.28633976896</v>
      </c>
      <c r="M58" s="4">
        <v>-3.90378701245421</v>
      </c>
      <c r="N58" s="4">
        <v>4200</v>
      </c>
      <c r="O58" s="4">
        <v>18.152205080422299</v>
      </c>
      <c r="P58" s="4">
        <v>-13.320991782183301</v>
      </c>
      <c r="AA58" s="4">
        <v>11800</v>
      </c>
      <c r="AB58" s="4">
        <v>38.211175614080098</v>
      </c>
      <c r="AC58" s="4">
        <v>-11.192097207692299</v>
      </c>
      <c r="AD58" s="4">
        <v>4200</v>
      </c>
      <c r="AE58" s="4">
        <v>5.6605016548607301</v>
      </c>
      <c r="AF58" s="4">
        <v>-9.7164136036190296</v>
      </c>
    </row>
    <row r="59" spans="11:32" ht="15" customHeight="1" x14ac:dyDescent="0.25">
      <c r="K59" s="4">
        <v>12100</v>
      </c>
      <c r="L59" s="4">
        <v>12.565238175439999</v>
      </c>
      <c r="M59" s="4">
        <v>-2.7338791940934102</v>
      </c>
      <c r="N59" s="4">
        <v>4300</v>
      </c>
      <c r="O59" s="4">
        <v>18.217479289113701</v>
      </c>
      <c r="P59" s="4">
        <v>-15.1168749576265</v>
      </c>
      <c r="AA59" s="4">
        <v>12100</v>
      </c>
      <c r="AB59" s="4">
        <v>32.594937739119999</v>
      </c>
      <c r="AC59" s="4">
        <v>-6.4818723748625802</v>
      </c>
      <c r="AD59" s="4">
        <v>4300</v>
      </c>
      <c r="AE59" s="4">
        <v>5.7268889826110598</v>
      </c>
      <c r="AF59" s="4">
        <v>-11.2164758393077</v>
      </c>
    </row>
    <row r="60" spans="11:32" ht="15" customHeight="1" x14ac:dyDescent="0.25">
      <c r="K60" s="4">
        <v>12400</v>
      </c>
      <c r="L60" s="4">
        <v>11.662625</v>
      </c>
      <c r="M60" s="4">
        <v>-1.9306648351648299</v>
      </c>
      <c r="N60" s="4">
        <v>4400</v>
      </c>
      <c r="O60" s="4">
        <v>18.2641384000001</v>
      </c>
      <c r="P60" s="4">
        <v>-16.913959615384702</v>
      </c>
      <c r="AA60" s="4">
        <v>12400</v>
      </c>
      <c r="AB60" s="4">
        <v>25.440638999999901</v>
      </c>
      <c r="AC60" s="4">
        <v>-4.2995009615384303</v>
      </c>
      <c r="AD60" s="4">
        <v>4400</v>
      </c>
      <c r="AE60" s="4">
        <v>5.7453598400001296</v>
      </c>
      <c r="AF60" s="4">
        <v>-12.7209490384615</v>
      </c>
    </row>
    <row r="61" spans="11:32" ht="15" customHeight="1" x14ac:dyDescent="0.25">
      <c r="K61" s="4"/>
      <c r="L61" s="4"/>
      <c r="M61" s="4"/>
      <c r="N61" s="4">
        <v>4400</v>
      </c>
      <c r="O61" s="4">
        <v>18.2641384</v>
      </c>
      <c r="P61" s="4">
        <v>-15.9478009615384</v>
      </c>
      <c r="AD61" s="4">
        <v>4400</v>
      </c>
      <c r="AE61" s="4">
        <v>5.7453598400000896</v>
      </c>
      <c r="AF61" s="4">
        <v>-12.267816346154</v>
      </c>
    </row>
    <row r="62" spans="11:32" ht="15" customHeight="1" x14ac:dyDescent="0.25">
      <c r="K62" s="4"/>
      <c r="L62" s="4"/>
      <c r="M62" s="4"/>
      <c r="N62" s="4">
        <v>4500</v>
      </c>
      <c r="O62" s="4">
        <v>18.380232992</v>
      </c>
      <c r="P62" s="4">
        <v>-17.746609747252698</v>
      </c>
      <c r="AD62" s="4">
        <v>4500</v>
      </c>
      <c r="AE62" s="4">
        <v>5.9659590511999001</v>
      </c>
      <c r="AF62" s="4">
        <v>-13.7766468543957</v>
      </c>
    </row>
    <row r="63" spans="11:32" ht="15" customHeight="1" x14ac:dyDescent="0.25">
      <c r="K63" s="4"/>
      <c r="L63" s="4"/>
      <c r="M63" s="4"/>
      <c r="N63" s="4">
        <v>4600</v>
      </c>
      <c r="O63" s="4">
        <v>18.4914350399998</v>
      </c>
      <c r="P63" s="4">
        <v>-19.547016668498099</v>
      </c>
      <c r="AD63" s="4">
        <v>4600</v>
      </c>
      <c r="AE63" s="4">
        <v>6.1793466367999104</v>
      </c>
      <c r="AF63" s="4">
        <v>-15.2867936355312</v>
      </c>
    </row>
    <row r="64" spans="11:32" ht="15" customHeight="1" x14ac:dyDescent="0.25">
      <c r="K64" s="4"/>
      <c r="L64" s="4"/>
      <c r="M64" s="4"/>
      <c r="N64" s="4">
        <v>4700</v>
      </c>
      <c r="O64" s="4">
        <v>18.597744543999799</v>
      </c>
      <c r="P64" s="4">
        <v>-21.349012076923</v>
      </c>
      <c r="AD64" s="4">
        <v>4700</v>
      </c>
      <c r="AE64" s="4">
        <v>6.3855225967999099</v>
      </c>
      <c r="AF64" s="4">
        <v>-16.7971310576924</v>
      </c>
    </row>
    <row r="65" spans="11:32" ht="15" customHeight="1" x14ac:dyDescent="0.25">
      <c r="K65" s="4"/>
      <c r="L65" s="4"/>
      <c r="M65" s="4"/>
      <c r="N65" s="4">
        <v>4800</v>
      </c>
      <c r="O65" s="4">
        <v>18.6991615039998</v>
      </c>
      <c r="P65" s="4">
        <v>-23.1525863241758</v>
      </c>
      <c r="AD65" s="4">
        <v>4800</v>
      </c>
      <c r="AE65" s="4">
        <v>6.5844869311999803</v>
      </c>
      <c r="AF65" s="4">
        <v>-18.306533489011098</v>
      </c>
    </row>
    <row r="66" spans="11:32" ht="15" customHeight="1" x14ac:dyDescent="0.25">
      <c r="K66" s="4"/>
      <c r="L66" s="4"/>
      <c r="M66" s="4"/>
      <c r="N66" s="4">
        <v>4900</v>
      </c>
      <c r="O66" s="4">
        <v>18.7956859200001</v>
      </c>
      <c r="P66" s="4">
        <v>-24.957729761904702</v>
      </c>
      <c r="AD66" s="4">
        <v>4900</v>
      </c>
      <c r="AE66" s="4">
        <v>6.7762396400000897</v>
      </c>
      <c r="AF66" s="4">
        <v>-19.813875297619099</v>
      </c>
    </row>
    <row r="67" spans="11:32" ht="15" customHeight="1" x14ac:dyDescent="0.25">
      <c r="K67" s="4"/>
      <c r="L67" s="4"/>
      <c r="M67" s="4"/>
      <c r="N67" s="4">
        <v>5000</v>
      </c>
      <c r="O67" s="4">
        <v>18.887317791999902</v>
      </c>
      <c r="P67" s="4">
        <v>-26.764432741758199</v>
      </c>
      <c r="AD67" s="4">
        <v>5000</v>
      </c>
      <c r="AE67" s="4">
        <v>6.9607807231998704</v>
      </c>
      <c r="AF67" s="4">
        <v>-21.318030851648501</v>
      </c>
    </row>
    <row r="68" spans="11:32" ht="15" customHeight="1" x14ac:dyDescent="0.25">
      <c r="K68" s="4"/>
      <c r="L68" s="4"/>
      <c r="M68" s="4"/>
      <c r="N68" s="4">
        <v>5100</v>
      </c>
      <c r="O68" s="4">
        <v>18.9740571200002</v>
      </c>
      <c r="P68" s="4">
        <v>-28.5726856153846</v>
      </c>
      <c r="AD68" s="4">
        <v>5100</v>
      </c>
      <c r="AE68" s="4">
        <v>7.1381101807999698</v>
      </c>
      <c r="AF68" s="4">
        <v>-22.817874519230902</v>
      </c>
    </row>
    <row r="69" spans="11:32" ht="15" customHeight="1" x14ac:dyDescent="0.25">
      <c r="K69" s="4"/>
      <c r="L69" s="4"/>
      <c r="M69" s="4"/>
      <c r="N69" s="4">
        <v>5200</v>
      </c>
      <c r="O69" s="4">
        <v>19.0559039040001</v>
      </c>
      <c r="P69" s="4">
        <v>-30.382478734432201</v>
      </c>
      <c r="AD69" s="4">
        <v>5200</v>
      </c>
      <c r="AE69" s="4">
        <v>7.3082280128001402</v>
      </c>
      <c r="AF69" s="4">
        <v>-24.3122806684983</v>
      </c>
    </row>
    <row r="70" spans="11:32" ht="15" customHeight="1" x14ac:dyDescent="0.25">
      <c r="K70" s="4"/>
      <c r="L70" s="4"/>
      <c r="M70" s="4"/>
      <c r="N70" s="4">
        <v>5300</v>
      </c>
      <c r="O70" s="4">
        <v>19.132858144000199</v>
      </c>
      <c r="P70" s="4">
        <v>-32.193802450549398</v>
      </c>
      <c r="AD70" s="4">
        <v>5300</v>
      </c>
      <c r="AE70" s="4">
        <v>7.47113421920006</v>
      </c>
      <c r="AF70" s="4">
        <v>-25.800123667582501</v>
      </c>
    </row>
    <row r="71" spans="11:32" ht="15" customHeight="1" x14ac:dyDescent="0.25">
      <c r="K71" s="4"/>
      <c r="L71" s="4"/>
      <c r="M71" s="4"/>
      <c r="N71" s="4">
        <v>5400</v>
      </c>
      <c r="O71" s="4">
        <v>19.204919840000201</v>
      </c>
      <c r="P71" s="4">
        <v>-34.006647115384602</v>
      </c>
      <c r="AD71" s="4">
        <v>5400</v>
      </c>
      <c r="AE71" s="4">
        <v>7.6268288000001698</v>
      </c>
      <c r="AF71" s="4">
        <v>-27.280277884615501</v>
      </c>
    </row>
    <row r="72" spans="11:32" ht="15" customHeight="1" x14ac:dyDescent="0.25">
      <c r="K72" s="4"/>
      <c r="L72" s="4"/>
      <c r="M72" s="4"/>
      <c r="N72" s="4">
        <v>5400</v>
      </c>
      <c r="O72" s="4">
        <v>19.204919840000102</v>
      </c>
      <c r="P72" s="4">
        <v>-33.087124038461504</v>
      </c>
      <c r="AD72" s="4">
        <v>5400</v>
      </c>
      <c r="AE72" s="4">
        <v>7.6268288000001396</v>
      </c>
      <c r="AF72" s="4">
        <v>-27.0197105769229</v>
      </c>
    </row>
    <row r="73" spans="11:32" ht="15" customHeight="1" x14ac:dyDescent="0.25">
      <c r="K73" s="4"/>
      <c r="L73" s="4"/>
      <c r="M73" s="4"/>
      <c r="N73" s="4">
        <v>5500</v>
      </c>
      <c r="O73" s="4">
        <v>19.272853695999999</v>
      </c>
      <c r="P73" s="4">
        <v>-34.906292802197797</v>
      </c>
      <c r="AD73" s="4">
        <v>5500</v>
      </c>
      <c r="AE73" s="4">
        <v>7.7267734870911697</v>
      </c>
      <c r="AF73" s="4">
        <v>-28.5150498485932</v>
      </c>
    </row>
    <row r="74" spans="11:32" ht="15" customHeight="1" x14ac:dyDescent="0.25">
      <c r="K74" s="4"/>
      <c r="L74" s="4"/>
      <c r="M74" s="4"/>
      <c r="N74" s="4">
        <v>5600</v>
      </c>
      <c r="O74" s="4">
        <v>19.342412448000101</v>
      </c>
      <c r="P74" s="4">
        <v>-36.736157591575001</v>
      </c>
      <c r="AD74" s="4">
        <v>5600</v>
      </c>
      <c r="AE74" s="4">
        <v>7.8499264286208597</v>
      </c>
      <c r="AF74" s="4">
        <v>-30.043259098417501</v>
      </c>
    </row>
    <row r="75" spans="11:32" ht="15" customHeight="1" x14ac:dyDescent="0.25">
      <c r="K75" s="4"/>
      <c r="L75" s="4"/>
      <c r="M75" s="4"/>
      <c r="N75" s="4">
        <v>5700</v>
      </c>
      <c r="O75" s="4">
        <v>19.413596096000202</v>
      </c>
      <c r="P75" s="4">
        <v>-38.5760619230769</v>
      </c>
      <c r="AD75" s="4">
        <v>5700</v>
      </c>
      <c r="AE75" s="4">
        <v>7.9962876245888204</v>
      </c>
      <c r="AF75" s="4">
        <v>-31.5954293247691</v>
      </c>
    </row>
    <row r="76" spans="11:32" ht="15" customHeight="1" x14ac:dyDescent="0.25">
      <c r="K76" s="4"/>
      <c r="L76" s="4"/>
      <c r="M76" s="4"/>
      <c r="N76" s="4">
        <v>5800</v>
      </c>
      <c r="O76" s="4">
        <v>19.48640464</v>
      </c>
      <c r="P76" s="4">
        <v>-40.4253493131868</v>
      </c>
      <c r="AD76" s="4">
        <v>5800</v>
      </c>
      <c r="AE76" s="4">
        <v>8.1658570749952499</v>
      </c>
      <c r="AF76" s="4">
        <v>-33.162651526021897</v>
      </c>
    </row>
    <row r="77" spans="11:32" ht="15" customHeight="1" x14ac:dyDescent="0.25">
      <c r="K77" s="4"/>
      <c r="L77" s="4"/>
      <c r="M77" s="4"/>
      <c r="N77" s="4">
        <v>5900</v>
      </c>
      <c r="O77" s="4">
        <v>19.5608380799999</v>
      </c>
      <c r="P77" s="4">
        <v>-42.2833632783883</v>
      </c>
      <c r="AD77" s="4">
        <v>5900</v>
      </c>
      <c r="AE77" s="4">
        <v>8.3586347798399991</v>
      </c>
      <c r="AF77" s="4">
        <v>-34.7360167005493</v>
      </c>
    </row>
    <row r="78" spans="11:32" ht="15" customHeight="1" x14ac:dyDescent="0.25">
      <c r="K78" s="4"/>
      <c r="L78" s="4"/>
      <c r="M78" s="4"/>
      <c r="N78" s="4">
        <v>6000</v>
      </c>
      <c r="O78" s="4">
        <v>19.6368964159999</v>
      </c>
      <c r="P78" s="4">
        <v>-44.149447335164901</v>
      </c>
      <c r="AD78" s="4">
        <v>6000</v>
      </c>
      <c r="AE78" s="4">
        <v>8.5746207391231106</v>
      </c>
      <c r="AF78" s="4">
        <v>-36.306615846725201</v>
      </c>
    </row>
    <row r="79" spans="11:32" ht="15" customHeight="1" x14ac:dyDescent="0.25">
      <c r="K79" s="4"/>
      <c r="L79" s="4"/>
      <c r="M79" s="4"/>
      <c r="N79" s="4">
        <v>6100</v>
      </c>
      <c r="O79" s="4">
        <v>19.714579647999798</v>
      </c>
      <c r="P79" s="4">
        <v>-46.022945</v>
      </c>
      <c r="AD79" s="4">
        <v>6100</v>
      </c>
      <c r="AE79" s="4">
        <v>8.8138149528446093</v>
      </c>
      <c r="AF79" s="4">
        <v>-37.865539962922902</v>
      </c>
    </row>
    <row r="80" spans="11:32" ht="15" customHeight="1" x14ac:dyDescent="0.25">
      <c r="K80" s="4"/>
      <c r="L80" s="4"/>
      <c r="M80" s="4"/>
      <c r="N80" s="4">
        <v>6200</v>
      </c>
      <c r="O80" s="4">
        <v>19.793887775999799</v>
      </c>
      <c r="P80" s="4">
        <v>-47.903199789377297</v>
      </c>
      <c r="AD80" s="4">
        <v>6200</v>
      </c>
      <c r="AE80" s="4">
        <v>9.0762174210047295</v>
      </c>
      <c r="AF80" s="4">
        <v>-39.403880047516402</v>
      </c>
    </row>
    <row r="81" spans="11:32" ht="15" customHeight="1" x14ac:dyDescent="0.25">
      <c r="K81" s="4"/>
      <c r="L81" s="4"/>
      <c r="M81" s="4"/>
      <c r="N81" s="4">
        <v>6300</v>
      </c>
      <c r="O81" s="4">
        <v>19.874820799999899</v>
      </c>
      <c r="P81" s="4">
        <v>-49.789555219780198</v>
      </c>
      <c r="AD81" s="4">
        <v>6300</v>
      </c>
      <c r="AE81" s="4">
        <v>9.3618281436030202</v>
      </c>
      <c r="AF81" s="4">
        <v>-40.912727098879003</v>
      </c>
    </row>
    <row r="82" spans="11:32" ht="15" customHeight="1" x14ac:dyDescent="0.25">
      <c r="K82" s="4"/>
      <c r="L82" s="4"/>
      <c r="M82" s="4"/>
      <c r="N82" s="4">
        <v>6400</v>
      </c>
      <c r="O82" s="4">
        <v>19.957378719999799</v>
      </c>
      <c r="P82" s="4">
        <v>-51.681354807692301</v>
      </c>
      <c r="AD82" s="4">
        <v>6400</v>
      </c>
      <c r="AE82" s="4">
        <v>9.6706471206398401</v>
      </c>
      <c r="AF82" s="4">
        <v>-42.383172115384497</v>
      </c>
    </row>
    <row r="83" spans="11:32" ht="15" customHeight="1" x14ac:dyDescent="0.25">
      <c r="K83" s="4"/>
      <c r="L83" s="4"/>
      <c r="M83" s="4"/>
      <c r="N83" s="4">
        <v>6400</v>
      </c>
      <c r="O83" s="4">
        <v>17.3108073066666</v>
      </c>
      <c r="P83" s="4">
        <v>-14.118967719780199</v>
      </c>
      <c r="AD83" s="4">
        <v>6400</v>
      </c>
      <c r="AE83" s="4">
        <v>33.622928561066701</v>
      </c>
      <c r="AF83" s="4">
        <v>-44.893298076923102</v>
      </c>
    </row>
    <row r="84" spans="11:32" ht="15" customHeight="1" x14ac:dyDescent="0.25">
      <c r="K84" s="4"/>
      <c r="L84" s="4"/>
      <c r="M84" s="4"/>
      <c r="N84" s="4">
        <v>6500</v>
      </c>
      <c r="O84" s="4">
        <v>17.4191176138666</v>
      </c>
      <c r="P84" s="4">
        <v>-13.7792752472528</v>
      </c>
      <c r="AD84" s="4">
        <v>6500</v>
      </c>
      <c r="AE84" s="4">
        <v>34.140126188671701</v>
      </c>
      <c r="AF84" s="4">
        <v>-44.9851024112088</v>
      </c>
    </row>
    <row r="85" spans="11:32" ht="15" customHeight="1" x14ac:dyDescent="0.25">
      <c r="K85" s="4"/>
      <c r="L85" s="4"/>
      <c r="M85" s="4"/>
      <c r="N85" s="4">
        <v>6600</v>
      </c>
      <c r="O85" s="4">
        <v>17.496001047466599</v>
      </c>
      <c r="P85" s="4">
        <v>-13.4576313583639</v>
      </c>
      <c r="AD85" s="4">
        <v>6600</v>
      </c>
      <c r="AE85" s="4">
        <v>34.5488750403414</v>
      </c>
      <c r="AF85" s="4">
        <v>-45.014882448888898</v>
      </c>
    </row>
    <row r="86" spans="11:32" ht="15" customHeight="1" x14ac:dyDescent="0.25">
      <c r="K86" s="4"/>
      <c r="L86" s="4"/>
      <c r="M86" s="4"/>
      <c r="N86" s="4">
        <v>6700</v>
      </c>
      <c r="O86" s="4">
        <v>17.541457607466601</v>
      </c>
      <c r="P86" s="4">
        <v>-13.159436804029299</v>
      </c>
      <c r="AD86" s="4">
        <v>6700</v>
      </c>
      <c r="AE86" s="4">
        <v>34.849175116074498</v>
      </c>
      <c r="AF86" s="4">
        <v>-45.016229632307699</v>
      </c>
    </row>
    <row r="87" spans="11:32" ht="15" customHeight="1" x14ac:dyDescent="0.25">
      <c r="K87" s="4"/>
      <c r="L87" s="4"/>
      <c r="M87" s="4"/>
      <c r="N87" s="4">
        <v>6800</v>
      </c>
      <c r="O87" s="4">
        <v>17.555487293866602</v>
      </c>
      <c r="P87" s="4">
        <v>-12.890092335164899</v>
      </c>
      <c r="AD87" s="4">
        <v>6800</v>
      </c>
      <c r="AE87" s="4">
        <v>35.041026415871997</v>
      </c>
      <c r="AF87" s="4">
        <v>-45.022735403809499</v>
      </c>
    </row>
    <row r="88" spans="11:32" ht="15" customHeight="1" x14ac:dyDescent="0.25">
      <c r="K88" s="4"/>
      <c r="L88" s="4"/>
      <c r="M88" s="4"/>
      <c r="N88" s="4">
        <v>6900</v>
      </c>
      <c r="O88" s="4">
        <v>17.538090106666601</v>
      </c>
      <c r="P88" s="4">
        <v>-12.6549987026862</v>
      </c>
      <c r="AD88" s="4">
        <v>6900</v>
      </c>
      <c r="AE88" s="4">
        <v>35.124428939733498</v>
      </c>
      <c r="AF88" s="4">
        <v>-45.067991205738799</v>
      </c>
    </row>
    <row r="89" spans="11:32" ht="15" customHeight="1" x14ac:dyDescent="0.25">
      <c r="K89" s="4"/>
      <c r="L89" s="4"/>
      <c r="M89" s="4"/>
      <c r="N89" s="4">
        <v>7000</v>
      </c>
      <c r="O89" s="4">
        <v>17.4892660458666</v>
      </c>
      <c r="P89" s="4">
        <v>-12.4595566575092</v>
      </c>
      <c r="AD89" s="4">
        <v>7000</v>
      </c>
      <c r="AE89" s="4">
        <v>35.099382687658803</v>
      </c>
      <c r="AF89" s="4">
        <v>-45.185588480439499</v>
      </c>
    </row>
    <row r="90" spans="11:32" ht="15" customHeight="1" x14ac:dyDescent="0.25">
      <c r="K90" s="4"/>
      <c r="L90" s="4"/>
      <c r="M90" s="4"/>
      <c r="N90" s="4">
        <v>7100</v>
      </c>
      <c r="O90" s="4">
        <v>17.409015111466601</v>
      </c>
      <c r="P90" s="4">
        <v>-12.3091669505494</v>
      </c>
      <c r="AD90" s="4">
        <v>7100</v>
      </c>
      <c r="AE90" s="4">
        <v>34.965887659647997</v>
      </c>
      <c r="AF90" s="4">
        <v>-45.409118670256397</v>
      </c>
    </row>
    <row r="91" spans="11:32" ht="15" customHeight="1" x14ac:dyDescent="0.25">
      <c r="K91" s="4"/>
      <c r="L91" s="4"/>
      <c r="M91" s="4"/>
      <c r="N91" s="4">
        <v>7200</v>
      </c>
      <c r="O91" s="4">
        <v>17.297337303466598</v>
      </c>
      <c r="P91" s="4">
        <v>-12.2092303327228</v>
      </c>
      <c r="AD91" s="4">
        <v>7200</v>
      </c>
      <c r="AE91" s="4">
        <v>34.7239438557014</v>
      </c>
      <c r="AF91" s="4">
        <v>-45.772173217533599</v>
      </c>
    </row>
    <row r="92" spans="11:32" ht="15" customHeight="1" x14ac:dyDescent="0.25">
      <c r="K92" s="4"/>
      <c r="L92" s="4"/>
      <c r="M92" s="4"/>
      <c r="N92" s="4">
        <v>7300</v>
      </c>
      <c r="O92" s="4">
        <v>17.154232621866701</v>
      </c>
      <c r="P92" s="4">
        <v>-12.165147554945101</v>
      </c>
      <c r="AD92" s="4">
        <v>7300</v>
      </c>
      <c r="AE92" s="4">
        <v>34.373551275818699</v>
      </c>
      <c r="AF92" s="4">
        <v>-46.308343564615399</v>
      </c>
    </row>
    <row r="93" spans="11:32" ht="15" customHeight="1" x14ac:dyDescent="0.25">
      <c r="K93" s="4"/>
      <c r="L93" s="4"/>
      <c r="M93" s="4"/>
      <c r="N93" s="4">
        <v>7400</v>
      </c>
      <c r="O93" s="4">
        <v>16.979701066666699</v>
      </c>
      <c r="P93" s="4">
        <v>-12.1823193681319</v>
      </c>
      <c r="AD93" s="4">
        <v>7400</v>
      </c>
      <c r="AE93" s="4">
        <v>33.914709920000099</v>
      </c>
      <c r="AF93" s="4">
        <v>-47.0512211538462</v>
      </c>
    </row>
    <row r="94" spans="11:32" ht="15" customHeight="1" x14ac:dyDescent="0.25">
      <c r="K94" s="4"/>
      <c r="L94" s="4"/>
      <c r="M94" s="4"/>
      <c r="N94" s="4">
        <v>7400</v>
      </c>
      <c r="O94" s="4">
        <v>16.979701066666699</v>
      </c>
      <c r="P94" s="4">
        <v>-13.0267204670329</v>
      </c>
      <c r="AD94" s="4">
        <v>7400</v>
      </c>
      <c r="AE94" s="4">
        <v>33.914709920000099</v>
      </c>
      <c r="AF94" s="4">
        <v>-48.953959615384598</v>
      </c>
    </row>
    <row r="95" spans="11:32" ht="15" customHeight="1" x14ac:dyDescent="0.25">
      <c r="K95" s="4"/>
      <c r="L95" s="4"/>
      <c r="M95" s="4"/>
      <c r="N95" s="4">
        <v>7500</v>
      </c>
      <c r="O95" s="4">
        <v>16.928267450666699</v>
      </c>
      <c r="P95" s="4">
        <v>-13.0568542582417</v>
      </c>
      <c r="AD95" s="4">
        <v>7500</v>
      </c>
      <c r="AE95" s="4">
        <v>33.805170656533299</v>
      </c>
      <c r="AF95" s="4">
        <v>-49.736972249999901</v>
      </c>
    </row>
    <row r="96" spans="11:32" ht="15" customHeight="1" x14ac:dyDescent="0.25">
      <c r="K96" s="4"/>
      <c r="L96" s="4"/>
      <c r="M96" s="4"/>
      <c r="N96" s="4">
        <v>7600</v>
      </c>
      <c r="O96" s="4">
        <v>16.854769802666699</v>
      </c>
      <c r="P96" s="4">
        <v>-13.0627006868132</v>
      </c>
      <c r="AD96" s="4">
        <v>7600</v>
      </c>
      <c r="AE96" s="4">
        <v>33.665010295466701</v>
      </c>
      <c r="AF96" s="4">
        <v>-50.416171473748498</v>
      </c>
    </row>
    <row r="97" spans="11:32" ht="15" customHeight="1" x14ac:dyDescent="0.25">
      <c r="K97" s="4"/>
      <c r="L97" s="4"/>
      <c r="M97" s="4"/>
      <c r="N97" s="4">
        <v>7700</v>
      </c>
      <c r="O97" s="4">
        <v>16.759208122666699</v>
      </c>
      <c r="P97" s="4">
        <v>-13.066225412087899</v>
      </c>
      <c r="AD97" s="4">
        <v>7700</v>
      </c>
      <c r="AE97" s="4">
        <v>33.494228836799998</v>
      </c>
      <c r="AF97" s="4">
        <v>-51.059084339743599</v>
      </c>
    </row>
    <row r="98" spans="11:32" ht="15" customHeight="1" x14ac:dyDescent="0.25">
      <c r="K98" s="4"/>
      <c r="L98" s="4"/>
      <c r="M98" s="4"/>
      <c r="N98" s="4">
        <v>7800</v>
      </c>
      <c r="O98" s="4">
        <v>16.6415824106667</v>
      </c>
      <c r="P98" s="4">
        <v>-13.0893940934066</v>
      </c>
      <c r="AD98" s="4">
        <v>7800</v>
      </c>
      <c r="AE98" s="4">
        <v>33.292826280533397</v>
      </c>
      <c r="AF98" s="4">
        <v>-51.733237901098903</v>
      </c>
    </row>
    <row r="99" spans="11:32" ht="15" customHeight="1" x14ac:dyDescent="0.25">
      <c r="K99" s="4"/>
      <c r="L99" s="4"/>
      <c r="M99" s="4"/>
      <c r="N99" s="4">
        <v>7900</v>
      </c>
      <c r="O99" s="4">
        <v>16.501892666666699</v>
      </c>
      <c r="P99" s="4">
        <v>-13.154172390109901</v>
      </c>
      <c r="AD99" s="4">
        <v>7900</v>
      </c>
      <c r="AE99" s="4">
        <v>33.060802626666799</v>
      </c>
      <c r="AF99" s="4">
        <v>-52.506159210927997</v>
      </c>
    </row>
    <row r="100" spans="11:32" ht="15" customHeight="1" x14ac:dyDescent="0.25">
      <c r="K100" s="4"/>
      <c r="L100" s="4"/>
      <c r="M100" s="4"/>
      <c r="N100" s="4">
        <v>8000</v>
      </c>
      <c r="O100" s="4">
        <v>16.340138890666701</v>
      </c>
      <c r="P100" s="4">
        <v>-13.2825259615385</v>
      </c>
      <c r="AD100" s="4">
        <v>8000</v>
      </c>
      <c r="AE100" s="4">
        <v>32.798157875200097</v>
      </c>
      <c r="AF100" s="4">
        <v>-53.445375322344198</v>
      </c>
    </row>
    <row r="101" spans="11:32" ht="15" customHeight="1" x14ac:dyDescent="0.25">
      <c r="K101" s="4"/>
      <c r="L101" s="4"/>
      <c r="M101" s="4"/>
      <c r="N101" s="4">
        <v>8100</v>
      </c>
      <c r="O101" s="4">
        <v>16.1563210826667</v>
      </c>
      <c r="P101" s="4">
        <v>-13.4964204670329</v>
      </c>
      <c r="AD101" s="4">
        <v>8100</v>
      </c>
      <c r="AE101" s="4">
        <v>32.504892026133298</v>
      </c>
      <c r="AF101" s="4">
        <v>-54.618413288461603</v>
      </c>
    </row>
    <row r="102" spans="11:32" ht="15" customHeight="1" x14ac:dyDescent="0.25">
      <c r="K102" s="4"/>
      <c r="L102" s="4"/>
      <c r="M102" s="4"/>
      <c r="N102" s="4">
        <v>8200</v>
      </c>
      <c r="O102" s="4">
        <v>15.9504392426667</v>
      </c>
      <c r="P102" s="4">
        <v>-13.817821565934</v>
      </c>
      <c r="AD102" s="4">
        <v>8200</v>
      </c>
      <c r="AE102" s="4">
        <v>32.181005079466701</v>
      </c>
      <c r="AF102" s="4">
        <v>-56.092800162393203</v>
      </c>
    </row>
    <row r="103" spans="11:32" ht="15" customHeight="1" x14ac:dyDescent="0.25">
      <c r="K103" s="4"/>
      <c r="L103" s="4"/>
      <c r="M103" s="4"/>
      <c r="N103" s="4">
        <v>8300</v>
      </c>
      <c r="O103" s="4">
        <v>15.722493370666699</v>
      </c>
      <c r="P103" s="4">
        <v>-14.268694917582399</v>
      </c>
      <c r="AD103" s="4">
        <v>8300</v>
      </c>
      <c r="AE103" s="4">
        <v>31.826497035200099</v>
      </c>
      <c r="AF103" s="4">
        <v>-57.936062997252698</v>
      </c>
    </row>
    <row r="104" spans="11:32" ht="15" customHeight="1" x14ac:dyDescent="0.25">
      <c r="K104" s="4"/>
      <c r="L104" s="4"/>
      <c r="M104" s="4"/>
      <c r="N104" s="4">
        <v>8400</v>
      </c>
      <c r="O104" s="4">
        <v>15.4724834666667</v>
      </c>
      <c r="P104" s="4">
        <v>-14.8710061813187</v>
      </c>
      <c r="AD104" s="4">
        <v>8400</v>
      </c>
      <c r="AE104" s="4">
        <v>31.4413678933333</v>
      </c>
      <c r="AF104" s="4">
        <v>-60.215728846153802</v>
      </c>
    </row>
    <row r="105" spans="11:32" ht="15" customHeight="1" x14ac:dyDescent="0.25">
      <c r="K105" s="4"/>
      <c r="L105" s="4"/>
      <c r="M105" s="4"/>
      <c r="N105" s="4">
        <v>8400</v>
      </c>
      <c r="O105" s="4">
        <v>15.4724834666667</v>
      </c>
      <c r="P105" s="4">
        <v>-14.8862184065935</v>
      </c>
      <c r="AD105" s="4">
        <v>8400</v>
      </c>
      <c r="AE105" s="4">
        <v>31.441367893333201</v>
      </c>
      <c r="AF105" s="4">
        <v>-59.5817221153847</v>
      </c>
    </row>
    <row r="106" spans="11:32" ht="15" customHeight="1" x14ac:dyDescent="0.25">
      <c r="K106" s="4"/>
      <c r="L106" s="4"/>
      <c r="M106" s="4"/>
      <c r="N106" s="4">
        <v>8500</v>
      </c>
      <c r="O106" s="4">
        <v>15.335761778666701</v>
      </c>
      <c r="P106" s="4">
        <v>-15.52745864011</v>
      </c>
      <c r="AD106" s="4">
        <v>8500</v>
      </c>
      <c r="AE106" s="4">
        <v>30.7154770888535</v>
      </c>
      <c r="AF106" s="4">
        <v>-62.018883742857099</v>
      </c>
    </row>
    <row r="107" spans="11:32" ht="15" customHeight="1" x14ac:dyDescent="0.25">
      <c r="K107" s="4"/>
      <c r="L107" s="4"/>
      <c r="M107" s="4"/>
      <c r="N107" s="4">
        <v>8600</v>
      </c>
      <c r="O107" s="4">
        <v>15.266421034666701</v>
      </c>
      <c r="P107" s="4">
        <v>-16.085420067155098</v>
      </c>
      <c r="AD107" s="4">
        <v>8600</v>
      </c>
      <c r="AE107" s="4">
        <v>30.440885597013398</v>
      </c>
      <c r="AF107" s="4">
        <v>-64.265206046031807</v>
      </c>
    </row>
    <row r="108" spans="11:32" ht="15" customHeight="1" x14ac:dyDescent="0.25">
      <c r="K108" s="4"/>
      <c r="L108" s="4"/>
      <c r="M108" s="4"/>
      <c r="N108" s="4">
        <v>8700</v>
      </c>
      <c r="O108" s="4">
        <v>15.264461234666699</v>
      </c>
      <c r="P108" s="4">
        <v>-16.567520096153899</v>
      </c>
      <c r="AD108" s="4">
        <v>8700</v>
      </c>
      <c r="AE108" s="4">
        <v>30.617593417813499</v>
      </c>
      <c r="AF108" s="4">
        <v>-66.284074276923207</v>
      </c>
    </row>
    <row r="109" spans="11:32" ht="15" customHeight="1" x14ac:dyDescent="0.25">
      <c r="K109" s="4"/>
      <c r="L109" s="4"/>
      <c r="M109" s="4"/>
      <c r="N109" s="4">
        <v>8800</v>
      </c>
      <c r="O109" s="4">
        <v>15.329882378666699</v>
      </c>
      <c r="P109" s="4">
        <v>-16.9811761355312</v>
      </c>
      <c r="AD109" s="4">
        <v>8800</v>
      </c>
      <c r="AE109" s="4">
        <v>31.2456005512534</v>
      </c>
      <c r="AF109" s="4">
        <v>-68.038873687545802</v>
      </c>
    </row>
    <row r="110" spans="11:32" ht="15" customHeight="1" x14ac:dyDescent="0.25">
      <c r="K110" s="4"/>
      <c r="L110" s="4"/>
      <c r="M110" s="4"/>
      <c r="N110" s="4">
        <v>8900</v>
      </c>
      <c r="O110" s="4">
        <v>15.462684466666699</v>
      </c>
      <c r="P110" s="4">
        <v>-17.333805593711901</v>
      </c>
      <c r="AD110" s="4">
        <v>8900</v>
      </c>
      <c r="AE110" s="4">
        <v>32.324906997333301</v>
      </c>
      <c r="AF110" s="4">
        <v>-69.492989529914496</v>
      </c>
    </row>
    <row r="111" spans="11:32" ht="15" customHeight="1" x14ac:dyDescent="0.25">
      <c r="K111" s="4"/>
      <c r="L111" s="4"/>
      <c r="M111" s="4"/>
      <c r="N111" s="4">
        <v>9000</v>
      </c>
      <c r="O111" s="4">
        <v>15.6628674986666</v>
      </c>
      <c r="P111" s="4">
        <v>-17.632825879120901</v>
      </c>
      <c r="AD111" s="4">
        <v>9000</v>
      </c>
      <c r="AE111" s="4">
        <v>33.8555127560535</v>
      </c>
      <c r="AF111" s="4">
        <v>-70.609807056044005</v>
      </c>
    </row>
    <row r="112" spans="11:32" ht="15" customHeight="1" x14ac:dyDescent="0.25">
      <c r="K112" s="4"/>
      <c r="L112" s="4"/>
      <c r="M112" s="4"/>
      <c r="N112" s="4">
        <v>9100</v>
      </c>
      <c r="O112" s="4">
        <v>15.9304314746666</v>
      </c>
      <c r="P112" s="4">
        <v>-17.885654400183199</v>
      </c>
      <c r="AD112" s="4">
        <v>9100</v>
      </c>
      <c r="AE112" s="4">
        <v>35.837417827413297</v>
      </c>
      <c r="AF112" s="4">
        <v>-71.352711517948805</v>
      </c>
    </row>
    <row r="113" spans="11:32" ht="15" customHeight="1" x14ac:dyDescent="0.25">
      <c r="K113" s="4"/>
      <c r="L113" s="4"/>
      <c r="M113" s="4"/>
      <c r="N113" s="4">
        <v>9200</v>
      </c>
      <c r="O113" s="4">
        <v>16.2653763946666</v>
      </c>
      <c r="P113" s="4">
        <v>-18.099708565323599</v>
      </c>
      <c r="AD113" s="4">
        <v>9200</v>
      </c>
      <c r="AE113" s="4">
        <v>38.270622211413396</v>
      </c>
      <c r="AF113" s="4">
        <v>-71.685088167643499</v>
      </c>
    </row>
    <row r="114" spans="11:32" ht="15" customHeight="1" x14ac:dyDescent="0.25">
      <c r="K114" s="4"/>
      <c r="L114" s="4"/>
      <c r="M114" s="4"/>
      <c r="N114" s="4">
        <v>9300</v>
      </c>
      <c r="O114" s="4">
        <v>16.667702258666601</v>
      </c>
      <c r="P114" s="4">
        <v>-18.2824057829671</v>
      </c>
      <c r="AD114" s="4">
        <v>9300</v>
      </c>
      <c r="AE114" s="4">
        <v>41.1551259080534</v>
      </c>
      <c r="AF114" s="4">
        <v>-71.570322257142806</v>
      </c>
    </row>
    <row r="115" spans="11:32" ht="15" customHeight="1" x14ac:dyDescent="0.25">
      <c r="K115" s="4"/>
      <c r="L115" s="4"/>
      <c r="M115" s="4"/>
      <c r="N115" s="4">
        <v>9400</v>
      </c>
      <c r="O115" s="4">
        <v>17.137409066666699</v>
      </c>
      <c r="P115" s="4">
        <v>-18.441163461538501</v>
      </c>
      <c r="AD115" s="4">
        <v>9400</v>
      </c>
      <c r="AE115" s="4">
        <v>44.4909289173332</v>
      </c>
      <c r="AF115" s="4">
        <v>-70.971799038461498</v>
      </c>
    </row>
    <row r="116" spans="11:32" ht="15" customHeight="1" x14ac:dyDescent="0.25">
      <c r="K116" s="4"/>
      <c r="L116" s="4"/>
      <c r="M116" s="4"/>
      <c r="N116" s="4">
        <v>9400</v>
      </c>
      <c r="O116" s="4">
        <v>12.389535199999999</v>
      </c>
      <c r="P116" s="4">
        <v>-17.423905906593401</v>
      </c>
      <c r="AD116" s="4">
        <v>9400</v>
      </c>
      <c r="AE116" s="4">
        <v>34.868740767999803</v>
      </c>
      <c r="AF116" s="4">
        <v>-69.439047115384497</v>
      </c>
    </row>
    <row r="117" spans="11:32" ht="15" customHeight="1" x14ac:dyDescent="0.25">
      <c r="K117" s="4"/>
      <c r="L117" s="4"/>
      <c r="M117" s="4"/>
      <c r="N117" s="4">
        <v>9500</v>
      </c>
      <c r="O117" s="4">
        <v>13.10603568</v>
      </c>
      <c r="P117" s="4">
        <v>-17.327556505769198</v>
      </c>
      <c r="AD117" s="4">
        <v>9500</v>
      </c>
      <c r="AE117" s="4">
        <v>38.593863848639998</v>
      </c>
      <c r="AF117" s="4">
        <v>-68.838323716483401</v>
      </c>
    </row>
    <row r="118" spans="11:32" ht="15" customHeight="1" x14ac:dyDescent="0.25">
      <c r="K118" s="4"/>
      <c r="L118" s="4"/>
      <c r="M118" s="4"/>
      <c r="N118" s="4">
        <v>9600</v>
      </c>
      <c r="O118" s="4">
        <v>13.74851632</v>
      </c>
      <c r="P118" s="4">
        <v>-17.110305795238101</v>
      </c>
      <c r="AD118" s="4">
        <v>9600</v>
      </c>
      <c r="AE118" s="4">
        <v>41.828853608960003</v>
      </c>
      <c r="AF118" s="4">
        <v>-67.617728305128196</v>
      </c>
    </row>
    <row r="119" spans="11:32" ht="15" customHeight="1" x14ac:dyDescent="0.25">
      <c r="K119" s="4"/>
      <c r="L119" s="4"/>
      <c r="M119" s="4"/>
      <c r="N119" s="4">
        <v>9700</v>
      </c>
      <c r="O119" s="4">
        <v>14.316977120000001</v>
      </c>
      <c r="P119" s="4">
        <v>-16.768997073351599</v>
      </c>
      <c r="AD119" s="4">
        <v>9700</v>
      </c>
      <c r="AE119" s="4">
        <v>44.573710048959903</v>
      </c>
      <c r="AF119" s="4">
        <v>-65.806532784615399</v>
      </c>
    </row>
    <row r="120" spans="11:32" ht="15" customHeight="1" x14ac:dyDescent="0.25">
      <c r="K120" s="4"/>
      <c r="L120" s="4"/>
      <c r="M120" s="4"/>
      <c r="N120" s="4">
        <v>9800</v>
      </c>
      <c r="O120" s="4">
        <v>14.811418079999999</v>
      </c>
      <c r="P120" s="4">
        <v>-16.300473638461501</v>
      </c>
      <c r="AD120" s="4">
        <v>9800</v>
      </c>
      <c r="AE120" s="4">
        <v>46.828433168639997</v>
      </c>
      <c r="AF120" s="4">
        <v>-63.434009058241699</v>
      </c>
    </row>
    <row r="121" spans="11:32" ht="15" customHeight="1" x14ac:dyDescent="0.25">
      <c r="K121" s="4"/>
      <c r="L121" s="4"/>
      <c r="M121" s="4"/>
      <c r="N121" s="4">
        <v>9900</v>
      </c>
      <c r="O121" s="4">
        <v>15.2318392</v>
      </c>
      <c r="P121" s="4">
        <v>-15.701578788919401</v>
      </c>
      <c r="AD121" s="4">
        <v>9900</v>
      </c>
      <c r="AE121" s="4">
        <v>48.5930229679999</v>
      </c>
      <c r="AF121" s="4">
        <v>-60.529429029303998</v>
      </c>
    </row>
    <row r="122" spans="11:32" ht="15" customHeight="1" x14ac:dyDescent="0.25">
      <c r="K122" s="4"/>
      <c r="L122" s="4"/>
      <c r="M122" s="4"/>
      <c r="N122" s="4">
        <v>10000</v>
      </c>
      <c r="O122" s="4">
        <v>15.57824048</v>
      </c>
      <c r="P122" s="4">
        <v>-14.9691558230769</v>
      </c>
      <c r="AD122" s="4">
        <v>10000</v>
      </c>
      <c r="AE122" s="4">
        <v>49.867479447039997</v>
      </c>
      <c r="AF122" s="4">
        <v>-57.122064601098799</v>
      </c>
    </row>
    <row r="123" spans="11:32" ht="15" customHeight="1" x14ac:dyDescent="0.25">
      <c r="K123" s="4"/>
      <c r="L123" s="4"/>
      <c r="M123" s="4"/>
      <c r="N123" s="4">
        <v>10100</v>
      </c>
      <c r="O123" s="4">
        <v>15.85062192</v>
      </c>
      <c r="P123" s="4">
        <v>-14.100048039285699</v>
      </c>
      <c r="AD123" s="4">
        <v>10100</v>
      </c>
      <c r="AE123" s="4">
        <v>50.651802605759997</v>
      </c>
      <c r="AF123" s="4">
        <v>-53.241187676923097</v>
      </c>
    </row>
    <row r="124" spans="11:32" ht="15" customHeight="1" x14ac:dyDescent="0.25">
      <c r="K124" s="4"/>
      <c r="L124" s="4"/>
      <c r="M124" s="4"/>
      <c r="N124" s="4">
        <v>10200</v>
      </c>
      <c r="O124" s="4">
        <v>16.04898352</v>
      </c>
      <c r="P124" s="4">
        <v>-13.0910987358974</v>
      </c>
      <c r="AD124" s="4">
        <v>10200</v>
      </c>
      <c r="AE124" s="4">
        <v>50.945992444160098</v>
      </c>
      <c r="AF124" s="4">
        <v>-48.916070160073303</v>
      </c>
    </row>
    <row r="125" spans="11:32" ht="15" customHeight="1" x14ac:dyDescent="0.25">
      <c r="K125" s="4"/>
      <c r="L125" s="4"/>
      <c r="M125" s="4"/>
      <c r="N125" s="4">
        <v>10300</v>
      </c>
      <c r="O125" s="4">
        <v>16.17332528</v>
      </c>
      <c r="P125" s="4">
        <v>-11.939151211263701</v>
      </c>
      <c r="AD125" s="4">
        <v>10300</v>
      </c>
      <c r="AE125" s="4">
        <v>50.750048962240001</v>
      </c>
      <c r="AF125" s="4">
        <v>-44.175983953846099</v>
      </c>
    </row>
    <row r="126" spans="11:32" ht="15" customHeight="1" x14ac:dyDescent="0.25">
      <c r="K126" s="4"/>
      <c r="L126" s="4"/>
      <c r="M126" s="4"/>
      <c r="N126" s="4">
        <v>10400</v>
      </c>
      <c r="O126" s="4">
        <v>16.223647199999998</v>
      </c>
      <c r="P126" s="4">
        <v>-10.641048763736199</v>
      </c>
      <c r="AD126" s="4">
        <v>10400</v>
      </c>
      <c r="AE126" s="4">
        <v>50.0639721599998</v>
      </c>
      <c r="AF126" s="4">
        <v>-39.050200961538401</v>
      </c>
    </row>
    <row r="127" spans="11:32" ht="15" customHeight="1" x14ac:dyDescent="0.25">
      <c r="K127" s="4"/>
      <c r="L127" s="4"/>
      <c r="M127" s="4"/>
      <c r="N127" s="4">
        <v>10400</v>
      </c>
      <c r="O127" s="4">
        <v>16.223647199999998</v>
      </c>
      <c r="P127" s="4">
        <v>-11.423466483516499</v>
      </c>
      <c r="AD127" s="4">
        <v>10400</v>
      </c>
      <c r="AE127" s="4">
        <v>50.063972159999999</v>
      </c>
      <c r="AF127" s="4">
        <v>-42.953848846153797</v>
      </c>
    </row>
    <row r="128" spans="11:32" ht="15" customHeight="1" x14ac:dyDescent="0.25">
      <c r="K128" s="4"/>
      <c r="L128" s="4"/>
      <c r="M128" s="4"/>
      <c r="N128" s="4">
        <v>10500</v>
      </c>
      <c r="O128" s="4">
        <v>15.7288404048</v>
      </c>
      <c r="P128" s="4">
        <v>-10.1660390260989</v>
      </c>
      <c r="AD128" s="4">
        <v>10500</v>
      </c>
      <c r="AE128" s="4">
        <v>48.276162835679898</v>
      </c>
      <c r="AF128" s="4">
        <v>-38.083545890933898</v>
      </c>
    </row>
    <row r="129" spans="11:32" ht="15" customHeight="1" x14ac:dyDescent="0.25">
      <c r="K129" s="4"/>
      <c r="L129" s="4"/>
      <c r="M129" s="4"/>
      <c r="N129" s="4">
        <v>10600</v>
      </c>
      <c r="O129" s="4">
        <v>15.253951027199999</v>
      </c>
      <c r="P129" s="4">
        <v>-9.1189095164835408</v>
      </c>
      <c r="AD129" s="4">
        <v>10600</v>
      </c>
      <c r="AE129" s="4">
        <v>46.542534395520001</v>
      </c>
      <c r="AF129" s="4">
        <v>-34.016929523076797</v>
      </c>
    </row>
    <row r="130" spans="11:32" ht="15" customHeight="1" x14ac:dyDescent="0.25">
      <c r="K130" s="4"/>
      <c r="L130" s="4"/>
      <c r="M130" s="4"/>
      <c r="N130" s="4">
        <v>10700</v>
      </c>
      <c r="O130" s="4">
        <v>14.798979067199999</v>
      </c>
      <c r="P130" s="4">
        <v>-8.2531108200549603</v>
      </c>
      <c r="AD130" s="4">
        <v>10700</v>
      </c>
      <c r="AE130" s="4">
        <v>44.863086839520001</v>
      </c>
      <c r="AF130" s="4">
        <v>-30.643816236538399</v>
      </c>
    </row>
    <row r="131" spans="11:32" ht="15" customHeight="1" x14ac:dyDescent="0.25">
      <c r="K131" s="4"/>
      <c r="L131" s="4"/>
      <c r="M131" s="4"/>
      <c r="N131" s="4">
        <v>10800</v>
      </c>
      <c r="O131" s="4">
        <v>14.3639245248</v>
      </c>
      <c r="P131" s="4">
        <v>-7.5396758021978201</v>
      </c>
      <c r="AD131" s="4">
        <v>10800</v>
      </c>
      <c r="AE131" s="4">
        <v>43.237820167679899</v>
      </c>
      <c r="AF131" s="4">
        <v>-27.854022525274601</v>
      </c>
    </row>
    <row r="132" spans="11:32" ht="15" customHeight="1" x14ac:dyDescent="0.25">
      <c r="K132" s="4"/>
      <c r="L132" s="4"/>
      <c r="M132" s="4"/>
      <c r="N132" s="4">
        <v>10900</v>
      </c>
      <c r="O132" s="4">
        <v>13.9487874000001</v>
      </c>
      <c r="P132" s="4">
        <v>-6.9496373282967099</v>
      </c>
      <c r="AD132" s="4">
        <v>10900</v>
      </c>
      <c r="AE132" s="4">
        <v>41.666734379999902</v>
      </c>
      <c r="AF132" s="4">
        <v>-25.5373648832417</v>
      </c>
    </row>
    <row r="133" spans="11:32" ht="15" customHeight="1" x14ac:dyDescent="0.25">
      <c r="K133" s="4"/>
      <c r="L133" s="4"/>
      <c r="M133" s="4"/>
      <c r="N133" s="4">
        <v>11000</v>
      </c>
      <c r="O133" s="4">
        <v>13.5535676928</v>
      </c>
      <c r="P133" s="4">
        <v>-6.45402826373628</v>
      </c>
      <c r="AD133" s="4">
        <v>11000</v>
      </c>
      <c r="AE133" s="4">
        <v>40.1498294764802</v>
      </c>
      <c r="AF133" s="4">
        <v>-23.583659804395499</v>
      </c>
    </row>
    <row r="134" spans="11:32" ht="15" customHeight="1" x14ac:dyDescent="0.25">
      <c r="K134" s="4"/>
      <c r="L134" s="4"/>
      <c r="M134" s="4"/>
      <c r="N134" s="4">
        <v>11100</v>
      </c>
      <c r="O134" s="4">
        <v>13.178265403199999</v>
      </c>
      <c r="P134" s="4">
        <v>-6.0238814739011204</v>
      </c>
      <c r="AD134" s="4">
        <v>11100</v>
      </c>
      <c r="AE134" s="4">
        <v>38.687105457119799</v>
      </c>
      <c r="AF134" s="4">
        <v>-21.882723782692299</v>
      </c>
    </row>
    <row r="135" spans="11:32" ht="15" customHeight="1" x14ac:dyDescent="0.25">
      <c r="K135" s="4"/>
      <c r="L135" s="4"/>
      <c r="M135" s="4"/>
      <c r="N135" s="4">
        <v>11200</v>
      </c>
      <c r="O135" s="4">
        <v>12.822880531199999</v>
      </c>
      <c r="P135" s="4">
        <v>-5.6302298241758404</v>
      </c>
      <c r="AD135" s="4">
        <v>11200</v>
      </c>
      <c r="AE135" s="4">
        <v>37.278562321919999</v>
      </c>
      <c r="AF135" s="4">
        <v>-20.324373312087801</v>
      </c>
    </row>
    <row r="136" spans="11:32" ht="15" customHeight="1" x14ac:dyDescent="0.25">
      <c r="K136" s="4"/>
      <c r="L136" s="4"/>
      <c r="M136" s="4"/>
      <c r="N136" s="4">
        <v>11300</v>
      </c>
      <c r="O136" s="4">
        <v>12.487413076799999</v>
      </c>
      <c r="P136" s="4">
        <v>-5.2441061799450699</v>
      </c>
      <c r="AD136" s="4">
        <v>11300</v>
      </c>
      <c r="AE136" s="4">
        <v>35.924200070879898</v>
      </c>
      <c r="AF136" s="4">
        <v>-18.798424886538399</v>
      </c>
    </row>
    <row r="137" spans="11:32" ht="15" customHeight="1" x14ac:dyDescent="0.25">
      <c r="K137" s="4"/>
      <c r="L137" s="4"/>
      <c r="M137" s="4"/>
      <c r="N137" s="4">
        <v>11400</v>
      </c>
      <c r="O137" s="4">
        <v>12.17186304</v>
      </c>
      <c r="P137" s="4">
        <v>-4.8365434065934299</v>
      </c>
      <c r="AD137" s="4">
        <v>11400</v>
      </c>
      <c r="AE137" s="4">
        <v>34.624018704000001</v>
      </c>
      <c r="AF137" s="4">
        <v>-17.1946949999999</v>
      </c>
    </row>
    <row r="138" spans="11:32" ht="15" customHeight="1" x14ac:dyDescent="0.25">
      <c r="K138" s="4"/>
      <c r="L138" s="4"/>
      <c r="M138" s="4"/>
      <c r="N138" s="4">
        <v>11400</v>
      </c>
      <c r="O138" s="4">
        <v>12.171863040000099</v>
      </c>
      <c r="P138" s="4">
        <v>-3.8351582417582502</v>
      </c>
      <c r="AD138" s="4">
        <v>11400</v>
      </c>
      <c r="AE138" s="4">
        <v>34.624018704000001</v>
      </c>
      <c r="AF138" s="4">
        <v>-14.699726249999999</v>
      </c>
    </row>
    <row r="139" spans="11:32" ht="15" customHeight="1" x14ac:dyDescent="0.25">
      <c r="K139" s="4"/>
      <c r="L139" s="4"/>
      <c r="M139" s="4"/>
      <c r="N139" s="4">
        <v>11500</v>
      </c>
      <c r="O139" s="4">
        <v>11.7553575772</v>
      </c>
      <c r="P139" s="4">
        <v>-3.4534104072802201</v>
      </c>
      <c r="AD139" s="4">
        <v>11500</v>
      </c>
      <c r="AE139" s="4">
        <v>33.104505676320002</v>
      </c>
      <c r="AF139" s="4">
        <v>-13.178824836263701</v>
      </c>
    </row>
    <row r="140" spans="11:32" ht="15" customHeight="1" x14ac:dyDescent="0.25">
      <c r="K140" s="4"/>
      <c r="L140" s="4"/>
      <c r="M140" s="4"/>
      <c r="N140" s="4">
        <v>11600</v>
      </c>
      <c r="O140" s="4">
        <v>11.3790986768</v>
      </c>
      <c r="P140" s="4">
        <v>-3.1541334871794899</v>
      </c>
      <c r="AD140" s="4">
        <v>11600</v>
      </c>
      <c r="AE140" s="4">
        <v>31.71724171008</v>
      </c>
      <c r="AF140" s="4">
        <v>-11.9377573796703</v>
      </c>
    </row>
    <row r="141" spans="11:32" ht="15" customHeight="1" x14ac:dyDescent="0.25">
      <c r="K141" s="4"/>
      <c r="L141" s="4"/>
      <c r="M141" s="4"/>
      <c r="N141" s="4">
        <v>11700</v>
      </c>
      <c r="O141" s="4">
        <v>11.0430863388</v>
      </c>
      <c r="P141" s="4">
        <v>-2.9224632081044</v>
      </c>
      <c r="AD141" s="4">
        <v>11700</v>
      </c>
      <c r="AE141" s="4">
        <v>30.462226805279801</v>
      </c>
      <c r="AF141" s="4">
        <v>-10.920933700000001</v>
      </c>
    </row>
    <row r="142" spans="11:32" ht="15" customHeight="1" x14ac:dyDescent="0.25">
      <c r="K142" s="4"/>
      <c r="L142" s="4"/>
      <c r="M142" s="4"/>
      <c r="N142" s="4">
        <v>11800</v>
      </c>
      <c r="O142" s="4">
        <v>10.747320563200001</v>
      </c>
      <c r="P142" s="4">
        <v>-2.7435352967033002</v>
      </c>
      <c r="AD142" s="4">
        <v>11800</v>
      </c>
      <c r="AE142" s="4">
        <v>29.33946096192</v>
      </c>
      <c r="AF142" s="4">
        <v>-10.0727636170329</v>
      </c>
    </row>
    <row r="143" spans="11:32" ht="15" customHeight="1" x14ac:dyDescent="0.25">
      <c r="K143" s="4"/>
      <c r="L143" s="4"/>
      <c r="M143" s="4"/>
      <c r="N143" s="4">
        <v>11900</v>
      </c>
      <c r="O143" s="4">
        <v>10.491801349999999</v>
      </c>
      <c r="P143" s="4">
        <v>-2.60248547962455</v>
      </c>
      <c r="AD143" s="4">
        <v>11900</v>
      </c>
      <c r="AE143" s="4">
        <v>28.34894418</v>
      </c>
      <c r="AF143" s="4">
        <v>-9.3376569505494107</v>
      </c>
    </row>
    <row r="144" spans="11:32" ht="15" customHeight="1" x14ac:dyDescent="0.25">
      <c r="K144" s="4"/>
      <c r="L144" s="4"/>
      <c r="M144" s="4"/>
      <c r="N144" s="4">
        <v>12000</v>
      </c>
      <c r="O144" s="4">
        <v>10.2765286992</v>
      </c>
      <c r="P144" s="4">
        <v>-2.4844494835164901</v>
      </c>
      <c r="AD144" s="4">
        <v>12000</v>
      </c>
      <c r="AE144" s="4">
        <v>27.490676459520099</v>
      </c>
      <c r="AF144" s="4">
        <v>-8.6600235203296396</v>
      </c>
    </row>
    <row r="145" spans="11:32" ht="15" customHeight="1" x14ac:dyDescent="0.25">
      <c r="K145" s="4"/>
      <c r="L145" s="4"/>
      <c r="M145" s="4"/>
      <c r="N145" s="4">
        <v>12100</v>
      </c>
      <c r="O145" s="4">
        <v>10.101502610800001</v>
      </c>
      <c r="P145" s="4">
        <v>-2.3745630350274798</v>
      </c>
      <c r="AD145" s="4">
        <v>12100</v>
      </c>
      <c r="AE145" s="4">
        <v>26.764657800480101</v>
      </c>
      <c r="AF145" s="4">
        <v>-7.9842731461538197</v>
      </c>
    </row>
    <row r="146" spans="11:32" ht="15" customHeight="1" x14ac:dyDescent="0.25">
      <c r="K146" s="4"/>
      <c r="L146" s="4"/>
      <c r="M146" s="4"/>
      <c r="N146" s="4">
        <v>12200</v>
      </c>
      <c r="O146" s="4">
        <v>9.9667230847999502</v>
      </c>
      <c r="P146" s="4">
        <v>-2.2579618608058598</v>
      </c>
      <c r="AD146" s="4">
        <v>12200</v>
      </c>
      <c r="AE146" s="4">
        <v>26.170888202880001</v>
      </c>
      <c r="AF146" s="4">
        <v>-7.2548156478021797</v>
      </c>
    </row>
    <row r="147" spans="11:32" ht="15" customHeight="1" x14ac:dyDescent="0.25">
      <c r="K147" s="4"/>
      <c r="L147" s="4"/>
      <c r="M147" s="4"/>
      <c r="N147" s="4">
        <v>12300</v>
      </c>
      <c r="O147" s="4">
        <v>9.8721901211999903</v>
      </c>
      <c r="P147" s="4">
        <v>-2.1197816875000002</v>
      </c>
      <c r="AD147" s="4">
        <v>12300</v>
      </c>
      <c r="AE147" s="4">
        <v>25.709367666719999</v>
      </c>
      <c r="AF147" s="4">
        <v>-6.4160608450548704</v>
      </c>
    </row>
    <row r="148" spans="11:32" ht="15" customHeight="1" x14ac:dyDescent="0.25">
      <c r="K148" s="4"/>
      <c r="L148" s="4"/>
      <c r="M148" s="4"/>
      <c r="N148" s="4">
        <v>12400</v>
      </c>
      <c r="O148" s="4">
        <v>9.8179037199999595</v>
      </c>
      <c r="P148" s="4">
        <v>-1.94515824175825</v>
      </c>
      <c r="AD148" s="4">
        <v>12400</v>
      </c>
      <c r="AE148" s="4">
        <v>25.3800961919999</v>
      </c>
      <c r="AF148" s="4">
        <v>-5.4124185576922796</v>
      </c>
    </row>
    <row r="149" spans="11:32" x14ac:dyDescent="0.25">
      <c r="K149" s="4"/>
      <c r="L149" s="4"/>
      <c r="M149" s="4"/>
      <c r="N149" s="4"/>
      <c r="O149" s="4"/>
      <c r="P149" s="4"/>
    </row>
    <row r="150" spans="11:32" x14ac:dyDescent="0.25">
      <c r="K150" s="4"/>
      <c r="L150" s="4"/>
      <c r="M150" s="4"/>
      <c r="N150" s="4"/>
      <c r="O150" s="4"/>
      <c r="P150" s="4"/>
    </row>
    <row r="151" spans="11:32" x14ac:dyDescent="0.25">
      <c r="K151" s="4"/>
      <c r="L151" s="4"/>
      <c r="M151" s="4"/>
      <c r="N151" s="4"/>
      <c r="O151" s="4"/>
      <c r="P151" s="4"/>
    </row>
    <row r="152" spans="11:32" x14ac:dyDescent="0.25">
      <c r="K152" s="4"/>
      <c r="L152" s="4"/>
      <c r="M152" s="4"/>
      <c r="N152" s="4"/>
      <c r="O152" s="4"/>
      <c r="P152" s="4"/>
    </row>
    <row r="153" spans="11:32" x14ac:dyDescent="0.25">
      <c r="K153" s="4"/>
      <c r="L153" s="4"/>
      <c r="M153" s="4"/>
      <c r="N153" s="4"/>
      <c r="O153" s="4"/>
      <c r="P153" s="4"/>
    </row>
    <row r="154" spans="11:32" x14ac:dyDescent="0.25">
      <c r="K154" s="4"/>
      <c r="L154" s="4"/>
      <c r="M154" s="4"/>
      <c r="N154" s="4"/>
      <c r="O154" s="4"/>
      <c r="P154" s="4"/>
    </row>
    <row r="155" spans="11:32" x14ac:dyDescent="0.25">
      <c r="K155" s="4"/>
      <c r="L155" s="4"/>
      <c r="M155" s="4"/>
      <c r="N155" s="4"/>
      <c r="O155" s="4"/>
      <c r="P155" s="4"/>
    </row>
    <row r="156" spans="11:32" x14ac:dyDescent="0.25">
      <c r="K156" s="4"/>
      <c r="L156" s="4"/>
      <c r="M156" s="4"/>
      <c r="N156" s="4"/>
      <c r="O156" s="4"/>
      <c r="P156" s="4"/>
    </row>
    <row r="157" spans="11:32" x14ac:dyDescent="0.25">
      <c r="K157" s="4"/>
      <c r="L157" s="4"/>
      <c r="M157" s="4"/>
      <c r="N157" s="4"/>
      <c r="O157" s="4"/>
      <c r="P157" s="4"/>
    </row>
    <row r="158" spans="11:32" x14ac:dyDescent="0.25">
      <c r="K158" s="4"/>
      <c r="L158" s="4"/>
      <c r="M158" s="4"/>
      <c r="N158" s="4"/>
      <c r="O158" s="4"/>
      <c r="P158" s="4"/>
    </row>
    <row r="159" spans="11:32" x14ac:dyDescent="0.25">
      <c r="K159" s="4"/>
      <c r="L159" s="4"/>
      <c r="M159" s="4"/>
      <c r="N159" s="4"/>
      <c r="O159" s="4"/>
      <c r="P159" s="4"/>
    </row>
    <row r="160" spans="11:32" x14ac:dyDescent="0.25">
      <c r="K160" s="4"/>
      <c r="L160" s="4"/>
      <c r="M160" s="4"/>
      <c r="N160" s="4"/>
      <c r="O160" s="4"/>
      <c r="P160" s="4"/>
    </row>
    <row r="161" spans="11:16" x14ac:dyDescent="0.25">
      <c r="K161" s="4"/>
      <c r="L161" s="4"/>
      <c r="M161" s="4"/>
      <c r="N161" s="4"/>
      <c r="O161" s="4"/>
      <c r="P161" s="4"/>
    </row>
    <row r="162" spans="11:16" x14ac:dyDescent="0.25">
      <c r="K162" s="4"/>
      <c r="L162" s="4"/>
      <c r="M162" s="4"/>
      <c r="N162" s="4"/>
      <c r="O162" s="4"/>
      <c r="P162" s="4"/>
    </row>
    <row r="163" spans="11:16" x14ac:dyDescent="0.25">
      <c r="K163" s="4"/>
      <c r="L163" s="4"/>
      <c r="M163" s="4"/>
      <c r="N163" s="4"/>
      <c r="O163" s="4"/>
      <c r="P163" s="4"/>
    </row>
    <row r="164" spans="11:16" x14ac:dyDescent="0.25">
      <c r="K164" s="4"/>
      <c r="L164" s="4"/>
      <c r="M164" s="4"/>
      <c r="N164" s="4"/>
      <c r="O164" s="4"/>
      <c r="P164" s="4"/>
    </row>
    <row r="165" spans="11:16" x14ac:dyDescent="0.25">
      <c r="K165" s="4"/>
      <c r="L165" s="4"/>
      <c r="M165" s="4"/>
      <c r="N165" s="4"/>
      <c r="O165" s="4"/>
      <c r="P165" s="4"/>
    </row>
    <row r="166" spans="11:16" x14ac:dyDescent="0.25">
      <c r="K166" s="4"/>
      <c r="L166" s="4"/>
      <c r="M166" s="4"/>
      <c r="N166" s="4"/>
      <c r="O166" s="4"/>
      <c r="P166" s="4"/>
    </row>
    <row r="167" spans="11:16" x14ac:dyDescent="0.25">
      <c r="K167" s="4"/>
      <c r="L167" s="4"/>
      <c r="M167" s="4"/>
      <c r="N167" s="4"/>
      <c r="O167" s="4"/>
      <c r="P167" s="4"/>
    </row>
    <row r="168" spans="11:16" x14ac:dyDescent="0.25">
      <c r="K168" s="4"/>
      <c r="L168" s="4"/>
      <c r="M168" s="4"/>
      <c r="N168" s="4"/>
      <c r="O168" s="4"/>
      <c r="P168" s="4"/>
    </row>
    <row r="169" spans="11:16" x14ac:dyDescent="0.25">
      <c r="K169" s="4"/>
      <c r="L169" s="4"/>
      <c r="M169" s="4"/>
      <c r="N169" s="4"/>
      <c r="O169" s="4"/>
      <c r="P169" s="4"/>
    </row>
    <row r="170" spans="11:16" x14ac:dyDescent="0.25">
      <c r="K170" s="4"/>
      <c r="L170" s="4"/>
      <c r="M170" s="4"/>
      <c r="N170" s="4"/>
      <c r="O170" s="4"/>
      <c r="P170" s="4"/>
    </row>
    <row r="171" spans="11:16" x14ac:dyDescent="0.25">
      <c r="K171" s="4"/>
      <c r="L171" s="4"/>
      <c r="M171" s="4"/>
      <c r="N171" s="4"/>
      <c r="O171" s="4"/>
      <c r="P171" s="4"/>
    </row>
    <row r="172" spans="11:16" x14ac:dyDescent="0.25">
      <c r="K172" s="4"/>
      <c r="L172" s="4"/>
      <c r="M172" s="4"/>
      <c r="N172" s="4"/>
      <c r="O172" s="4"/>
      <c r="P172" s="4"/>
    </row>
    <row r="173" spans="11:16" x14ac:dyDescent="0.25">
      <c r="K173" s="4"/>
      <c r="L173" s="4"/>
      <c r="M173" s="4"/>
      <c r="N173" s="4"/>
      <c r="O173" s="4"/>
      <c r="P173" s="4"/>
    </row>
    <row r="174" spans="11:16" x14ac:dyDescent="0.25">
      <c r="K174" s="4"/>
      <c r="L174" s="4"/>
      <c r="M174" s="4"/>
      <c r="N174" s="4"/>
      <c r="O174" s="4"/>
      <c r="P174" s="4"/>
    </row>
    <row r="175" spans="11:16" x14ac:dyDescent="0.25">
      <c r="K175" s="4"/>
      <c r="L175" s="4"/>
      <c r="M175" s="4"/>
      <c r="N175" s="4"/>
      <c r="O175" s="4"/>
      <c r="P175" s="4"/>
    </row>
    <row r="176" spans="11:16" x14ac:dyDescent="0.25">
      <c r="K176" s="4"/>
      <c r="L176" s="4"/>
      <c r="M176" s="4"/>
      <c r="N176" s="4"/>
      <c r="O176" s="4"/>
      <c r="P176" s="4"/>
    </row>
    <row r="177" spans="11:16" x14ac:dyDescent="0.25">
      <c r="K177" s="4"/>
      <c r="L177" s="4"/>
      <c r="M177" s="4"/>
      <c r="N177" s="4"/>
      <c r="O177" s="4"/>
      <c r="P177" s="4"/>
    </row>
    <row r="178" spans="11:16" x14ac:dyDescent="0.25">
      <c r="K178" s="4"/>
      <c r="L178" s="4"/>
      <c r="M178" s="4"/>
      <c r="N178" s="4"/>
      <c r="O178" s="4"/>
      <c r="P178" s="4"/>
    </row>
    <row r="179" spans="11:16" x14ac:dyDescent="0.25">
      <c r="K179" s="4"/>
      <c r="L179" s="4"/>
      <c r="M179" s="4"/>
      <c r="N179" s="4"/>
      <c r="O179" s="4"/>
      <c r="P179" s="4"/>
    </row>
    <row r="180" spans="11:16" x14ac:dyDescent="0.25">
      <c r="K180" s="4"/>
      <c r="L180" s="4"/>
      <c r="M180" s="4"/>
      <c r="N180" s="4"/>
      <c r="O180" s="4"/>
      <c r="P180" s="4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CDE0F-0EDB-4D54-BBD9-CBFD2DB03160}">
  <dimension ref="A2:BO180"/>
  <sheetViews>
    <sheetView topLeftCell="BF1" zoomScale="54" zoomScaleNormal="145" workbookViewId="0">
      <selection activeCell="BZ54" sqref="BZ54"/>
    </sheetView>
  </sheetViews>
  <sheetFormatPr defaultRowHeight="15" x14ac:dyDescent="0.25"/>
  <cols>
    <col min="5" max="5" width="14.85546875" customWidth="1"/>
    <col min="15" max="15" width="9.7109375" bestFit="1" customWidth="1"/>
    <col min="18" max="18" width="10.5703125" bestFit="1" customWidth="1"/>
    <col min="30" max="30" width="9.28515625" bestFit="1" customWidth="1"/>
    <col min="31" max="31" width="10" bestFit="1" customWidth="1"/>
    <col min="32" max="32" width="10.5703125" bestFit="1" customWidth="1"/>
    <col min="33" max="33" width="9.28515625" bestFit="1" customWidth="1"/>
    <col min="34" max="34" width="10" bestFit="1" customWidth="1"/>
    <col min="35" max="35" width="10.5703125" bestFit="1" customWidth="1"/>
    <col min="37" max="37" width="12.7109375" bestFit="1" customWidth="1"/>
    <col min="38" max="39" width="9.28515625" bestFit="1" customWidth="1"/>
    <col min="40" max="45" width="9.28515625" customWidth="1"/>
    <col min="46" max="46" width="9.28515625" bestFit="1" customWidth="1"/>
    <col min="47" max="48" width="10.5703125" bestFit="1" customWidth="1"/>
    <col min="49" max="49" width="9.28515625" bestFit="1" customWidth="1"/>
    <col min="50" max="51" width="10.5703125" bestFit="1" customWidth="1"/>
    <col min="53" max="55" width="9.28515625" bestFit="1" customWidth="1"/>
    <col min="56" max="61" width="9.28515625" customWidth="1"/>
    <col min="62" max="67" width="9.28515625" bestFit="1" customWidth="1"/>
    <col min="68" max="68" width="9.7109375" customWidth="1"/>
  </cols>
  <sheetData>
    <row r="2" spans="1:67" x14ac:dyDescent="0.25">
      <c r="E2" t="s">
        <v>0</v>
      </c>
      <c r="F2" t="s">
        <v>24</v>
      </c>
      <c r="U2" t="s">
        <v>1</v>
      </c>
      <c r="AK2" t="s">
        <v>2</v>
      </c>
      <c r="AL2" t="s">
        <v>25</v>
      </c>
      <c r="BA2" t="s">
        <v>3</v>
      </c>
    </row>
    <row r="3" spans="1:67" x14ac:dyDescent="0.25">
      <c r="F3" t="s">
        <v>9</v>
      </c>
      <c r="G3" t="s">
        <v>10</v>
      </c>
      <c r="I3" t="s">
        <v>22</v>
      </c>
      <c r="J3" t="s">
        <v>10</v>
      </c>
      <c r="L3" t="s">
        <v>22</v>
      </c>
      <c r="M3" t="s">
        <v>10</v>
      </c>
      <c r="N3" t="s">
        <v>7</v>
      </c>
      <c r="O3" s="3" t="s">
        <v>5</v>
      </c>
      <c r="P3" s="3" t="s">
        <v>4</v>
      </c>
      <c r="Q3" t="s">
        <v>6</v>
      </c>
      <c r="R3" s="3" t="s">
        <v>5</v>
      </c>
      <c r="S3" s="3" t="s">
        <v>4</v>
      </c>
      <c r="V3" t="s">
        <v>9</v>
      </c>
      <c r="W3" t="s">
        <v>10</v>
      </c>
      <c r="AD3" t="s">
        <v>8</v>
      </c>
      <c r="AE3" s="3" t="s">
        <v>5</v>
      </c>
      <c r="AF3" s="3" t="s">
        <v>4</v>
      </c>
      <c r="AG3" t="s">
        <v>6</v>
      </c>
      <c r="AH3" s="3" t="s">
        <v>5</v>
      </c>
      <c r="AI3" s="3" t="s">
        <v>4</v>
      </c>
      <c r="AL3" t="s">
        <v>9</v>
      </c>
      <c r="AM3" t="s">
        <v>10</v>
      </c>
      <c r="AO3" t="s">
        <v>9</v>
      </c>
      <c r="AP3" t="s">
        <v>10</v>
      </c>
      <c r="AR3" t="s">
        <v>9</v>
      </c>
      <c r="AS3" t="s">
        <v>10</v>
      </c>
      <c r="AT3" t="s">
        <v>7</v>
      </c>
      <c r="AU3" s="3" t="s">
        <v>5</v>
      </c>
      <c r="AV3" s="3" t="s">
        <v>4</v>
      </c>
      <c r="AW3" t="s">
        <v>6</v>
      </c>
      <c r="AX3" s="3" t="s">
        <v>5</v>
      </c>
      <c r="AY3" s="3" t="s">
        <v>4</v>
      </c>
      <c r="BB3" t="s">
        <v>9</v>
      </c>
      <c r="BC3" t="s">
        <v>10</v>
      </c>
      <c r="BE3" t="s">
        <v>9</v>
      </c>
      <c r="BF3" t="s">
        <v>10</v>
      </c>
      <c r="BH3" t="s">
        <v>9</v>
      </c>
      <c r="BI3" t="s">
        <v>10</v>
      </c>
      <c r="BJ3" t="s">
        <v>7</v>
      </c>
      <c r="BK3" s="3" t="s">
        <v>5</v>
      </c>
      <c r="BL3" s="3" t="s">
        <v>4</v>
      </c>
      <c r="BM3" t="s">
        <v>6</v>
      </c>
      <c r="BN3" s="3" t="s">
        <v>5</v>
      </c>
      <c r="BO3" s="3" t="s">
        <v>4</v>
      </c>
    </row>
    <row r="4" spans="1:67" ht="84" x14ac:dyDescent="0.25">
      <c r="A4" s="1" t="s">
        <v>33</v>
      </c>
      <c r="B4" s="1" t="s">
        <v>43</v>
      </c>
      <c r="C4" s="1" t="s">
        <v>44</v>
      </c>
      <c r="E4" s="1" t="s">
        <v>33</v>
      </c>
      <c r="F4" s="3" t="s">
        <v>79</v>
      </c>
      <c r="G4" s="3" t="s">
        <v>79</v>
      </c>
      <c r="H4" s="1" t="s">
        <v>33</v>
      </c>
      <c r="I4" s="3" t="s">
        <v>80</v>
      </c>
      <c r="J4" s="3" t="s">
        <v>80</v>
      </c>
      <c r="K4" s="1" t="s">
        <v>33</v>
      </c>
      <c r="L4" s="3" t="s">
        <v>81</v>
      </c>
      <c r="M4" s="3" t="s">
        <v>81</v>
      </c>
      <c r="N4" s="3" t="s">
        <v>23</v>
      </c>
      <c r="O4" s="3" t="s">
        <v>82</v>
      </c>
      <c r="P4" s="3" t="s">
        <v>82</v>
      </c>
      <c r="Q4" s="3" t="s">
        <v>23</v>
      </c>
      <c r="R4" s="3" t="s">
        <v>83</v>
      </c>
      <c r="S4" s="3" t="s">
        <v>83</v>
      </c>
      <c r="U4" s="1" t="s">
        <v>33</v>
      </c>
      <c r="V4" s="3" t="s">
        <v>79</v>
      </c>
      <c r="W4" s="3" t="s">
        <v>79</v>
      </c>
      <c r="X4" s="1" t="s">
        <v>33</v>
      </c>
      <c r="Y4" s="3" t="s">
        <v>80</v>
      </c>
      <c r="Z4" s="3" t="s">
        <v>80</v>
      </c>
      <c r="AA4" s="1" t="s">
        <v>33</v>
      </c>
      <c r="AB4" s="3" t="s">
        <v>81</v>
      </c>
      <c r="AC4" s="3" t="s">
        <v>81</v>
      </c>
      <c r="AD4" s="3" t="s">
        <v>23</v>
      </c>
      <c r="AE4" s="3" t="s">
        <v>82</v>
      </c>
      <c r="AF4" s="3" t="s">
        <v>82</v>
      </c>
      <c r="AG4" s="3" t="s">
        <v>23</v>
      </c>
      <c r="AH4" s="3" t="s">
        <v>83</v>
      </c>
      <c r="AI4" s="3" t="s">
        <v>83</v>
      </c>
      <c r="AK4" s="1" t="s">
        <v>33</v>
      </c>
      <c r="AL4" s="3" t="s">
        <v>79</v>
      </c>
      <c r="AM4" s="3" t="s">
        <v>79</v>
      </c>
      <c r="AN4" s="1" t="s">
        <v>33</v>
      </c>
      <c r="AO4" s="3" t="s">
        <v>80</v>
      </c>
      <c r="AP4" s="3" t="s">
        <v>80</v>
      </c>
      <c r="AQ4" s="1" t="s">
        <v>33</v>
      </c>
      <c r="AR4" s="3" t="s">
        <v>81</v>
      </c>
      <c r="AS4" s="3" t="s">
        <v>81</v>
      </c>
      <c r="AT4" s="3" t="s">
        <v>23</v>
      </c>
      <c r="AU4" s="3" t="s">
        <v>82</v>
      </c>
      <c r="AV4" s="3" t="s">
        <v>82</v>
      </c>
      <c r="AW4" s="3" t="s">
        <v>23</v>
      </c>
      <c r="AX4" s="3" t="s">
        <v>83</v>
      </c>
      <c r="AY4" s="3" t="s">
        <v>83</v>
      </c>
      <c r="BA4" s="1" t="s">
        <v>33</v>
      </c>
      <c r="BB4" s="3" t="s">
        <v>79</v>
      </c>
      <c r="BC4" s="3" t="s">
        <v>79</v>
      </c>
      <c r="BD4" s="1" t="s">
        <v>33</v>
      </c>
      <c r="BE4" s="3" t="s">
        <v>80</v>
      </c>
      <c r="BF4" s="3" t="s">
        <v>80</v>
      </c>
      <c r="BG4" s="1" t="s">
        <v>33</v>
      </c>
      <c r="BH4" s="3" t="s">
        <v>81</v>
      </c>
      <c r="BI4" s="3" t="s">
        <v>81</v>
      </c>
      <c r="BJ4" t="s">
        <v>23</v>
      </c>
      <c r="BK4" s="3" t="s">
        <v>82</v>
      </c>
      <c r="BL4" s="3" t="s">
        <v>82</v>
      </c>
      <c r="BM4" s="3" t="s">
        <v>23</v>
      </c>
      <c r="BN4" s="3" t="s">
        <v>83</v>
      </c>
      <c r="BO4" s="3" t="s">
        <v>83</v>
      </c>
    </row>
    <row r="5" spans="1:67" x14ac:dyDescent="0.25">
      <c r="A5" s="1"/>
      <c r="B5" s="1"/>
      <c r="C5" s="1"/>
      <c r="E5" s="1"/>
      <c r="F5" s="3"/>
      <c r="G5" s="3"/>
      <c r="H5" s="1"/>
      <c r="I5" s="3"/>
      <c r="J5" s="3"/>
      <c r="K5" s="1"/>
      <c r="L5" s="3"/>
      <c r="M5" s="3"/>
      <c r="N5" s="3"/>
      <c r="O5" s="3"/>
      <c r="P5" s="3"/>
      <c r="Q5" s="3"/>
      <c r="R5" s="3"/>
      <c r="S5" s="3"/>
      <c r="U5" s="1"/>
      <c r="V5" s="3"/>
      <c r="W5" s="3"/>
      <c r="X5" s="1"/>
      <c r="Y5" s="3"/>
      <c r="Z5" s="3"/>
      <c r="AA5" s="1"/>
      <c r="AB5" s="3"/>
      <c r="AC5" s="3"/>
      <c r="AD5" s="3"/>
      <c r="AE5" s="3"/>
      <c r="AF5" s="3"/>
      <c r="AG5" s="3"/>
      <c r="AH5" s="3"/>
      <c r="AI5" s="3"/>
      <c r="AK5" s="1"/>
      <c r="AL5" s="3"/>
      <c r="AM5" s="3"/>
      <c r="AN5" s="1"/>
      <c r="AO5" s="3"/>
      <c r="AP5" s="3"/>
      <c r="AQ5" s="1"/>
      <c r="AR5" s="3"/>
      <c r="AS5" s="3"/>
      <c r="AT5" s="3"/>
      <c r="AU5" s="3"/>
      <c r="AV5" s="3"/>
      <c r="AW5" s="3"/>
      <c r="AX5" s="3"/>
      <c r="AY5" s="3"/>
      <c r="BA5" s="1"/>
      <c r="BB5" s="3"/>
      <c r="BC5" s="3"/>
      <c r="BD5" s="1"/>
      <c r="BE5" s="3"/>
      <c r="BF5" s="3"/>
      <c r="BG5" s="1"/>
      <c r="BH5" s="3"/>
      <c r="BI5" s="3"/>
      <c r="BK5" s="3"/>
      <c r="BL5" s="3"/>
      <c r="BM5" s="3"/>
      <c r="BN5" s="3"/>
      <c r="BO5" s="3"/>
    </row>
    <row r="6" spans="1:67" ht="15" customHeight="1" x14ac:dyDescent="0.25">
      <c r="A6" s="2">
        <v>1000</v>
      </c>
      <c r="B6" s="2">
        <v>52.032609999999998</v>
      </c>
      <c r="C6" s="2">
        <v>-0.753081</v>
      </c>
      <c r="D6">
        <f>K6/5</f>
        <v>0</v>
      </c>
      <c r="E6" s="2">
        <v>200</v>
      </c>
      <c r="F6" s="2">
        <v>55.566510000000001</v>
      </c>
      <c r="G6" s="2">
        <v>-9.1348920000000007</v>
      </c>
      <c r="H6" s="2">
        <v>0</v>
      </c>
      <c r="I6">
        <v>55.975425000000001</v>
      </c>
      <c r="J6">
        <v>-9.1320245</v>
      </c>
      <c r="K6" s="2">
        <v>0</v>
      </c>
      <c r="L6" s="2">
        <v>55.395290000000003</v>
      </c>
      <c r="M6" s="2">
        <v>-8.9629344999999994</v>
      </c>
      <c r="N6" s="4">
        <v>0</v>
      </c>
      <c r="O6" s="4">
        <v>-11.51230968</v>
      </c>
      <c r="P6" s="4">
        <v>55.719329326923301</v>
      </c>
      <c r="Q6" s="4">
        <v>0</v>
      </c>
      <c r="R6" s="4">
        <v>-9.9635774188800799</v>
      </c>
      <c r="S6" s="4">
        <v>56.088692307692398</v>
      </c>
      <c r="U6" s="2">
        <v>200</v>
      </c>
      <c r="V6" s="2">
        <v>52.715400000000002</v>
      </c>
      <c r="W6" s="2">
        <v>-2.2597330000000002</v>
      </c>
      <c r="X6" s="2">
        <v>0</v>
      </c>
      <c r="Y6" s="2">
        <v>52.417085</v>
      </c>
      <c r="Z6" s="2">
        <v>-2.4972089999999998</v>
      </c>
      <c r="AA6" s="2">
        <v>0</v>
      </c>
      <c r="AB6" s="2">
        <v>51.886724999999998</v>
      </c>
      <c r="AC6" s="2">
        <v>-2.4419060000000004</v>
      </c>
      <c r="AD6" s="4">
        <v>0</v>
      </c>
      <c r="AE6" s="4">
        <v>-5.68662517599995</v>
      </c>
      <c r="AF6" s="4">
        <v>52.134122596153802</v>
      </c>
      <c r="AG6" s="4">
        <v>0</v>
      </c>
      <c r="AH6" s="4">
        <v>-3.8107099519999301</v>
      </c>
      <c r="AI6" s="4">
        <v>52.488973557692198</v>
      </c>
      <c r="AJ6">
        <f>AW6/5</f>
        <v>0</v>
      </c>
      <c r="AK6" s="2">
        <v>200</v>
      </c>
      <c r="AL6" s="2">
        <v>53.632860000000001</v>
      </c>
      <c r="AM6" s="2">
        <v>11.927009999999999</v>
      </c>
      <c r="AN6" s="2">
        <v>0</v>
      </c>
      <c r="AO6" s="2">
        <v>53.919919999999998</v>
      </c>
      <c r="AP6" s="2">
        <v>12.023634999999999</v>
      </c>
      <c r="AQ6" s="2">
        <v>0</v>
      </c>
      <c r="AR6" s="2">
        <v>52.53248</v>
      </c>
      <c r="AS6" s="2">
        <v>11.956399999999999</v>
      </c>
      <c r="AT6" s="4">
        <v>0</v>
      </c>
      <c r="AU6" s="4">
        <v>15.169382944000001</v>
      </c>
      <c r="AV6" s="4">
        <v>53.645544230769502</v>
      </c>
      <c r="AW6" s="4">
        <v>0</v>
      </c>
      <c r="AX6" s="4">
        <v>13.1657044799998</v>
      </c>
      <c r="AY6" s="4">
        <v>54.387663461538502</v>
      </c>
      <c r="AZ6">
        <f>BM6/5</f>
        <v>0</v>
      </c>
      <c r="BA6" s="2">
        <v>200</v>
      </c>
      <c r="BB6" s="2">
        <v>54.428379999999997</v>
      </c>
      <c r="BC6" s="2">
        <v>-0.22542899999999999</v>
      </c>
      <c r="BD6" s="2">
        <v>0</v>
      </c>
      <c r="BE6">
        <v>53.793824999999998</v>
      </c>
      <c r="BF6">
        <v>-0.176063</v>
      </c>
      <c r="BG6" s="2">
        <v>0</v>
      </c>
      <c r="BH6">
        <v>52.383634999999998</v>
      </c>
      <c r="BI6">
        <v>0.16272500000000001</v>
      </c>
      <c r="BJ6">
        <v>0</v>
      </c>
      <c r="BK6">
        <v>3.74452550847995</v>
      </c>
      <c r="BL6">
        <v>53.4043298076922</v>
      </c>
      <c r="BM6">
        <v>0</v>
      </c>
      <c r="BN6">
        <v>1.4961402464</v>
      </c>
      <c r="BO6">
        <v>54.242661057692402</v>
      </c>
    </row>
    <row r="7" spans="1:67" ht="15" customHeight="1" x14ac:dyDescent="0.25">
      <c r="A7" s="2">
        <v>2750</v>
      </c>
      <c r="B7" s="2">
        <v>45.145499999999998</v>
      </c>
      <c r="C7" s="2">
        <v>-2.3821690000000002</v>
      </c>
      <c r="D7">
        <f t="shared" ref="D7:D11" si="0">K7/5</f>
        <v>80</v>
      </c>
      <c r="E7" s="2">
        <v>550</v>
      </c>
      <c r="F7" s="2">
        <v>49.956989999999998</v>
      </c>
      <c r="G7" s="2">
        <v>-13.40625</v>
      </c>
      <c r="H7" s="2">
        <v>400</v>
      </c>
      <c r="I7">
        <v>49.736145</v>
      </c>
      <c r="J7">
        <v>-11.587524999999999</v>
      </c>
      <c r="K7" s="2">
        <v>400</v>
      </c>
      <c r="L7" s="2">
        <v>49.005830000000003</v>
      </c>
      <c r="M7" s="2">
        <v>-12.038409999999999</v>
      </c>
      <c r="N7" s="4">
        <v>40</v>
      </c>
      <c r="O7" s="4">
        <v>-11.3433603751999</v>
      </c>
      <c r="P7" s="4">
        <v>55.062450028176102</v>
      </c>
      <c r="Q7" s="4">
        <v>40</v>
      </c>
      <c r="R7" s="4">
        <v>-9.7512982474943595</v>
      </c>
      <c r="S7" s="4">
        <v>55.426887944083603</v>
      </c>
      <c r="U7" s="2">
        <v>550</v>
      </c>
      <c r="V7" s="2">
        <v>47.920470000000002</v>
      </c>
      <c r="W7" s="2">
        <v>-4.0748490000000004</v>
      </c>
      <c r="X7" s="2">
        <v>400</v>
      </c>
      <c r="Y7" s="2">
        <v>47.245274999999999</v>
      </c>
      <c r="Z7" s="2">
        <v>-3.7317014999999998</v>
      </c>
      <c r="AA7" s="2">
        <v>400</v>
      </c>
      <c r="AB7" s="2">
        <v>46.724254999999999</v>
      </c>
      <c r="AC7" s="2">
        <v>-4.3267125000000002</v>
      </c>
      <c r="AD7" s="4">
        <v>40</v>
      </c>
      <c r="AE7" s="4">
        <v>-4.9199836127839296</v>
      </c>
      <c r="AF7" s="4">
        <v>51.5828656052417</v>
      </c>
      <c r="AG7" s="4">
        <v>40</v>
      </c>
      <c r="AH7" s="4">
        <v>-3.30519486304018</v>
      </c>
      <c r="AI7" s="4">
        <v>51.932115635933997</v>
      </c>
      <c r="AJ7">
        <f t="shared" ref="AJ7:AJ70" si="1">AW7/5</f>
        <v>8</v>
      </c>
      <c r="AK7" s="2">
        <v>550</v>
      </c>
      <c r="AL7" s="2">
        <v>47.1663</v>
      </c>
      <c r="AM7" s="2">
        <v>17.45384</v>
      </c>
      <c r="AN7" s="2">
        <v>400</v>
      </c>
      <c r="AO7" s="2">
        <v>46.716894999999994</v>
      </c>
      <c r="AP7" s="2">
        <v>15.22162</v>
      </c>
      <c r="AQ7" s="2">
        <v>400</v>
      </c>
      <c r="AR7" s="2">
        <v>45.401254999999999</v>
      </c>
      <c r="AS7" s="2">
        <v>16.043579999999999</v>
      </c>
      <c r="AT7" s="4">
        <v>40</v>
      </c>
      <c r="AU7" s="4">
        <v>14.97646715392</v>
      </c>
      <c r="AV7" s="4">
        <v>52.8702563591212</v>
      </c>
      <c r="AW7" s="4">
        <v>40</v>
      </c>
      <c r="AX7" s="4">
        <v>12.909025952</v>
      </c>
      <c r="AY7" s="4">
        <v>53.601127532966999</v>
      </c>
      <c r="AZ7">
        <f t="shared" ref="AZ7:AZ70" si="2">BM7/5</f>
        <v>8</v>
      </c>
      <c r="BA7" s="2">
        <v>550</v>
      </c>
      <c r="BB7" s="2">
        <v>47.660559999999997</v>
      </c>
      <c r="BC7" s="2">
        <v>0.98983100000000002</v>
      </c>
      <c r="BD7" s="2">
        <v>400</v>
      </c>
      <c r="BE7">
        <v>46.35765</v>
      </c>
      <c r="BF7">
        <v>0.82362108499999998</v>
      </c>
      <c r="BG7" s="2">
        <v>400</v>
      </c>
      <c r="BH7">
        <v>44.916309999999996</v>
      </c>
      <c r="BI7">
        <v>2.100886</v>
      </c>
      <c r="BJ7">
        <v>40</v>
      </c>
      <c r="BK7">
        <v>3.1104448249791798</v>
      </c>
      <c r="BL7">
        <v>52.619951400944899</v>
      </c>
      <c r="BM7">
        <v>40</v>
      </c>
      <c r="BN7">
        <v>0.92934378743674995</v>
      </c>
      <c r="BO7">
        <v>53.445009588105499</v>
      </c>
    </row>
    <row r="8" spans="1:67" ht="15" customHeight="1" x14ac:dyDescent="0.25">
      <c r="A8" s="2">
        <v>4250</v>
      </c>
      <c r="B8" s="2">
        <v>39.550829999999998</v>
      </c>
      <c r="C8" s="2">
        <v>-3.0548090000000001</v>
      </c>
      <c r="D8">
        <f t="shared" si="0"/>
        <v>680</v>
      </c>
      <c r="E8" s="2">
        <v>850</v>
      </c>
      <c r="F8" s="2">
        <v>45.5015</v>
      </c>
      <c r="G8" s="2">
        <v>-14.032019999999999</v>
      </c>
      <c r="H8" s="2">
        <v>1400</v>
      </c>
      <c r="I8">
        <v>35.509344999999996</v>
      </c>
      <c r="J8">
        <v>-14.814109999999999</v>
      </c>
      <c r="K8" s="2">
        <v>3400</v>
      </c>
      <c r="L8" s="2">
        <v>8.2775385000000004</v>
      </c>
      <c r="M8" s="2">
        <v>-15.201915</v>
      </c>
      <c r="N8" s="4">
        <v>80</v>
      </c>
      <c r="O8" s="4">
        <v>-11.214129356799999</v>
      </c>
      <c r="P8" s="4">
        <v>54.405539049375101</v>
      </c>
      <c r="Q8" s="4">
        <v>80</v>
      </c>
      <c r="R8" s="4">
        <v>-9.6036836284415408</v>
      </c>
      <c r="S8" s="4">
        <v>54.764575710851297</v>
      </c>
      <c r="U8" s="2">
        <v>850</v>
      </c>
      <c r="V8" s="2">
        <v>44.002969999999998</v>
      </c>
      <c r="W8" s="2">
        <v>-4.6520900000000003</v>
      </c>
      <c r="X8" s="2">
        <v>1400</v>
      </c>
      <c r="Y8" s="2">
        <v>34.779650000000004</v>
      </c>
      <c r="Z8" s="2">
        <v>-5.7073075000000006</v>
      </c>
      <c r="AA8" s="2">
        <v>3400</v>
      </c>
      <c r="AB8" s="2">
        <v>11.066469999999999</v>
      </c>
      <c r="AC8" s="2">
        <v>-8.0708385000000007</v>
      </c>
      <c r="AD8" s="4">
        <v>80</v>
      </c>
      <c r="AE8" s="4">
        <v>-4.3610091874561103</v>
      </c>
      <c r="AF8" s="4">
        <v>51.028064601604399</v>
      </c>
      <c r="AG8" s="4">
        <v>80</v>
      </c>
      <c r="AH8" s="4">
        <v>-2.9449797081598201</v>
      </c>
      <c r="AI8" s="4">
        <v>51.372948853223399</v>
      </c>
      <c r="AJ8">
        <f t="shared" si="1"/>
        <v>16</v>
      </c>
      <c r="AK8" s="2">
        <v>850</v>
      </c>
      <c r="AL8" s="2">
        <v>41.721550000000001</v>
      </c>
      <c r="AM8" s="2">
        <v>18.23198</v>
      </c>
      <c r="AN8" s="2">
        <v>1400</v>
      </c>
      <c r="AO8" s="2">
        <v>29.852975000000001</v>
      </c>
      <c r="AP8" s="2">
        <v>19.467790000000001</v>
      </c>
      <c r="AQ8" s="2">
        <v>3400</v>
      </c>
      <c r="AR8" s="2">
        <v>-2.0371565</v>
      </c>
      <c r="AS8" s="2">
        <v>21.199515000000002</v>
      </c>
      <c r="AT8" s="4">
        <v>80</v>
      </c>
      <c r="AU8" s="4">
        <v>14.821179354880099</v>
      </c>
      <c r="AV8" s="4">
        <v>52.0997914719905</v>
      </c>
      <c r="AW8" s="4">
        <v>80</v>
      </c>
      <c r="AX8" s="4">
        <v>12.72611824</v>
      </c>
      <c r="AY8" s="4">
        <v>52.812715593406701</v>
      </c>
      <c r="AZ8">
        <f t="shared" si="2"/>
        <v>16</v>
      </c>
      <c r="BA8" s="2">
        <v>850</v>
      </c>
      <c r="BB8" s="2">
        <v>42.054560000000002</v>
      </c>
      <c r="BC8" s="2">
        <v>1.653726</v>
      </c>
      <c r="BD8" s="2">
        <v>1400</v>
      </c>
      <c r="BE8">
        <v>29.451819999999998</v>
      </c>
      <c r="BF8">
        <v>2.8328164999999998</v>
      </c>
      <c r="BG8" s="2">
        <v>3400</v>
      </c>
      <c r="BH8">
        <v>-2.3985095000000003</v>
      </c>
      <c r="BI8">
        <v>8.4271774999999991</v>
      </c>
      <c r="BJ8">
        <v>80</v>
      </c>
      <c r="BK8">
        <v>2.6342706216448302</v>
      </c>
      <c r="BL8">
        <v>51.843711547843597</v>
      </c>
      <c r="BM8">
        <v>80</v>
      </c>
      <c r="BN8">
        <v>0.519099043891046</v>
      </c>
      <c r="BO8">
        <v>52.641149366814602</v>
      </c>
    </row>
    <row r="9" spans="1:67" ht="15" customHeight="1" x14ac:dyDescent="0.25">
      <c r="A9" s="2">
        <v>5750</v>
      </c>
      <c r="B9" s="2">
        <v>33.991970000000002</v>
      </c>
      <c r="C9" s="2">
        <v>-3.709867</v>
      </c>
      <c r="D9">
        <f t="shared" si="0"/>
        <v>1280</v>
      </c>
      <c r="E9" s="2">
        <v>1150</v>
      </c>
      <c r="F9" s="2">
        <v>41.085929999999998</v>
      </c>
      <c r="G9" s="2">
        <v>-14.59764</v>
      </c>
      <c r="H9" s="2">
        <v>2400</v>
      </c>
      <c r="I9">
        <v>21.743859999999998</v>
      </c>
      <c r="J9">
        <v>-16.056675000000002</v>
      </c>
      <c r="K9" s="2">
        <v>6400</v>
      </c>
      <c r="L9" s="2">
        <v>-18.029690000000002</v>
      </c>
      <c r="M9" s="2">
        <v>-13.275220000000001</v>
      </c>
      <c r="N9" s="4">
        <v>120</v>
      </c>
      <c r="O9" s="4">
        <v>-11.1246166248</v>
      </c>
      <c r="P9" s="4">
        <v>53.748939237743897</v>
      </c>
      <c r="Q9" s="4">
        <v>120</v>
      </c>
      <c r="R9" s="4">
        <v>-9.5207335617215207</v>
      </c>
      <c r="S9" s="4">
        <v>54.102250268892298</v>
      </c>
      <c r="U9" s="2">
        <v>1150</v>
      </c>
      <c r="V9" s="2">
        <v>40.123080000000002</v>
      </c>
      <c r="W9" s="2">
        <v>-5.186267</v>
      </c>
      <c r="X9" s="2">
        <v>2400</v>
      </c>
      <c r="Y9" s="2">
        <v>22.826340000000002</v>
      </c>
      <c r="Z9" s="2">
        <v>-6.9792380000000005</v>
      </c>
      <c r="AA9" s="2">
        <v>6400</v>
      </c>
      <c r="AB9" s="2">
        <v>-18.871545000000001</v>
      </c>
      <c r="AC9" s="2">
        <v>-17.225720000000003</v>
      </c>
      <c r="AD9" s="4">
        <v>120</v>
      </c>
      <c r="AE9" s="4">
        <v>-4.0097019000160099</v>
      </c>
      <c r="AF9" s="4">
        <v>50.471191800794799</v>
      </c>
      <c r="AG9" s="4">
        <v>120</v>
      </c>
      <c r="AH9" s="4">
        <v>-2.73006448736</v>
      </c>
      <c r="AI9" s="4">
        <v>50.812524628461397</v>
      </c>
      <c r="AJ9">
        <f t="shared" si="1"/>
        <v>24</v>
      </c>
      <c r="AK9" s="2">
        <v>1150</v>
      </c>
      <c r="AL9" s="2">
        <v>36.319510000000001</v>
      </c>
      <c r="AM9" s="2">
        <v>18.958929999999999</v>
      </c>
      <c r="AN9" s="2">
        <v>2400</v>
      </c>
      <c r="AO9" s="2">
        <v>13.275130000000001</v>
      </c>
      <c r="AP9" s="2">
        <v>21.3123</v>
      </c>
      <c r="AQ9" s="2">
        <v>6400</v>
      </c>
      <c r="AR9" s="2">
        <v>-33.222459999999998</v>
      </c>
      <c r="AS9" s="2">
        <v>23.464309999999998</v>
      </c>
      <c r="AT9" s="4">
        <v>120</v>
      </c>
      <c r="AU9" s="4">
        <v>14.703519546880001</v>
      </c>
      <c r="AV9" s="4">
        <v>51.332967375384897</v>
      </c>
      <c r="AW9" s="4">
        <v>120</v>
      </c>
      <c r="AX9" s="4">
        <v>12.6169813440002</v>
      </c>
      <c r="AY9" s="4">
        <v>52.0235104230769</v>
      </c>
      <c r="AZ9">
        <f t="shared" si="2"/>
        <v>24</v>
      </c>
      <c r="BA9" s="2">
        <v>1150</v>
      </c>
      <c r="BB9" s="2">
        <v>36.493839999999999</v>
      </c>
      <c r="BC9" s="2">
        <v>2.3075549999999998</v>
      </c>
      <c r="BD9" s="2">
        <v>2400</v>
      </c>
      <c r="BE9">
        <v>12.819685</v>
      </c>
      <c r="BF9">
        <v>4.7995254999999997</v>
      </c>
      <c r="BG9" s="2">
        <v>6400</v>
      </c>
      <c r="BH9">
        <v>-52.452950000000001</v>
      </c>
      <c r="BI9">
        <v>37.087575000000001</v>
      </c>
      <c r="BJ9">
        <v>120</v>
      </c>
      <c r="BK9">
        <v>2.31600289847673</v>
      </c>
      <c r="BL9">
        <v>51.073338029794698</v>
      </c>
      <c r="BM9">
        <v>120</v>
      </c>
      <c r="BN9">
        <v>0.26540601576321499</v>
      </c>
      <c r="BO9">
        <v>51.833602708430703</v>
      </c>
    </row>
    <row r="10" spans="1:67" ht="15" customHeight="1" x14ac:dyDescent="0.25">
      <c r="A10" s="2">
        <v>7250</v>
      </c>
      <c r="B10" s="2">
        <v>28.45806</v>
      </c>
      <c r="C10" s="2">
        <v>-4.3502989999999997</v>
      </c>
      <c r="D10">
        <f t="shared" si="0"/>
        <v>1880</v>
      </c>
      <c r="E10" s="2">
        <v>1450</v>
      </c>
      <c r="F10" s="2">
        <v>36.708269999999999</v>
      </c>
      <c r="G10" s="2">
        <v>-15.105079999999999</v>
      </c>
      <c r="H10" s="2">
        <v>3400</v>
      </c>
      <c r="I10">
        <v>8.3124874999999996</v>
      </c>
      <c r="J10">
        <v>-16.240105</v>
      </c>
      <c r="K10" s="2">
        <v>9400</v>
      </c>
      <c r="L10" s="2">
        <v>-7.5612449999999995</v>
      </c>
      <c r="M10" s="2">
        <v>-9.1618685000000006</v>
      </c>
      <c r="N10" s="4">
        <v>160</v>
      </c>
      <c r="O10" s="4">
        <v>-11.0748221791997</v>
      </c>
      <c r="P10" s="4">
        <v>53.092993440505801</v>
      </c>
      <c r="Q10" s="4">
        <v>160</v>
      </c>
      <c r="R10" s="4">
        <v>-9.5024480473345001</v>
      </c>
      <c r="S10" s="4">
        <v>53.4404062791032</v>
      </c>
      <c r="U10" s="2">
        <v>1450</v>
      </c>
      <c r="V10" s="2">
        <v>36.280299999999997</v>
      </c>
      <c r="W10" s="2">
        <v>-5.6790180000000001</v>
      </c>
      <c r="X10" s="2">
        <v>3400</v>
      </c>
      <c r="Y10" s="2">
        <v>11.238804999999999</v>
      </c>
      <c r="Z10" s="2">
        <v>-8.6680574999999997</v>
      </c>
      <c r="AA10" s="2">
        <v>9400</v>
      </c>
      <c r="AB10" s="2">
        <v>-32.419409999999999</v>
      </c>
      <c r="AC10" s="2">
        <v>-20.295145000000002</v>
      </c>
      <c r="AD10" s="4">
        <v>160</v>
      </c>
      <c r="AE10" s="4">
        <v>-3.8660617504638699</v>
      </c>
      <c r="AF10" s="4">
        <v>49.913719418366298</v>
      </c>
      <c r="AG10" s="4">
        <v>160</v>
      </c>
      <c r="AH10" s="4">
        <v>-2.6604492006399898</v>
      </c>
      <c r="AI10" s="4">
        <v>50.251894380549402</v>
      </c>
      <c r="AJ10">
        <f t="shared" si="1"/>
        <v>32</v>
      </c>
      <c r="AK10" s="2">
        <v>1450</v>
      </c>
      <c r="AL10" s="2">
        <v>30.953019999999999</v>
      </c>
      <c r="AM10" s="2">
        <v>19.63682</v>
      </c>
      <c r="AN10" s="2">
        <v>3400</v>
      </c>
      <c r="AO10" s="2">
        <v>-3.1067020000000003</v>
      </c>
      <c r="AP10" s="2">
        <v>22.165195000000001</v>
      </c>
      <c r="AQ10" s="4">
        <v>9400</v>
      </c>
      <c r="AR10" s="4">
        <v>-13.1952</v>
      </c>
      <c r="AS10" s="4">
        <v>23.015864999999998</v>
      </c>
      <c r="AT10" s="4">
        <v>160</v>
      </c>
      <c r="AU10" s="4">
        <v>14.623487729920001</v>
      </c>
      <c r="AV10" s="4">
        <v>50.5686018753116</v>
      </c>
      <c r="AW10" s="4">
        <v>160</v>
      </c>
      <c r="AX10" s="4">
        <v>12.581615263999799</v>
      </c>
      <c r="AY10" s="4">
        <v>51.234594802197897</v>
      </c>
      <c r="AZ10">
        <f t="shared" si="2"/>
        <v>32</v>
      </c>
      <c r="BA10" s="2">
        <v>1450</v>
      </c>
      <c r="BB10" s="2">
        <v>30.97166</v>
      </c>
      <c r="BC10" s="2">
        <v>2.9537429999999998</v>
      </c>
      <c r="BD10" s="2">
        <v>3400</v>
      </c>
      <c r="BE10">
        <v>-3.3633574999999998</v>
      </c>
      <c r="BF10">
        <v>8.6823224999999997</v>
      </c>
      <c r="BG10" s="2">
        <v>9400</v>
      </c>
      <c r="BH10">
        <v>-55.361135000000004</v>
      </c>
      <c r="BI10">
        <v>58.730059999999995</v>
      </c>
      <c r="BJ10">
        <v>160</v>
      </c>
      <c r="BK10">
        <v>2.1556416554751001</v>
      </c>
      <c r="BL10">
        <v>50.306558628205003</v>
      </c>
      <c r="BM10">
        <v>160</v>
      </c>
      <c r="BN10">
        <v>0.16826470305276001</v>
      </c>
      <c r="BO10">
        <v>51.024891927564902</v>
      </c>
    </row>
    <row r="11" spans="1:67" ht="15" customHeight="1" x14ac:dyDescent="0.25">
      <c r="A11" s="2">
        <v>8750</v>
      </c>
      <c r="B11" s="2">
        <v>22.934090000000001</v>
      </c>
      <c r="C11" s="2">
        <v>-4.9814499999999997</v>
      </c>
      <c r="D11">
        <f t="shared" si="0"/>
        <v>2480</v>
      </c>
      <c r="E11" s="2">
        <v>1750</v>
      </c>
      <c r="F11" s="2">
        <v>32.366590000000002</v>
      </c>
      <c r="G11" s="2">
        <v>-15.555619999999999</v>
      </c>
      <c r="H11" s="2">
        <v>4400</v>
      </c>
      <c r="I11">
        <v>-5.070538</v>
      </c>
      <c r="J11">
        <v>-15.852425</v>
      </c>
      <c r="K11" s="4">
        <v>12400</v>
      </c>
      <c r="L11" s="4">
        <v>-11.118275000000001</v>
      </c>
      <c r="M11" s="4">
        <v>-7.0632419999999998</v>
      </c>
      <c r="N11" s="4">
        <v>200</v>
      </c>
      <c r="O11" s="4">
        <v>-11.064746019999999</v>
      </c>
      <c r="P11" s="4">
        <v>52.438044504884303</v>
      </c>
      <c r="Q11" s="4">
        <v>200</v>
      </c>
      <c r="R11" s="4">
        <v>-9.5488270852798003</v>
      </c>
      <c r="S11" s="4">
        <v>52.779538402380901</v>
      </c>
      <c r="U11" s="2">
        <v>1750</v>
      </c>
      <c r="V11" s="2">
        <v>32.474130000000002</v>
      </c>
      <c r="W11" s="2">
        <v>-6.1315920000000004</v>
      </c>
      <c r="X11" s="2">
        <v>4400</v>
      </c>
      <c r="Y11" s="2">
        <v>0.58173799999999998</v>
      </c>
      <c r="Z11" s="2">
        <v>-10.008886499999999</v>
      </c>
      <c r="AA11" s="4">
        <v>12400</v>
      </c>
      <c r="AB11" s="4">
        <v>-48.177394999999997</v>
      </c>
      <c r="AC11" s="4">
        <v>-16.068995000000001</v>
      </c>
      <c r="AD11" s="4">
        <v>200</v>
      </c>
      <c r="AE11" s="4">
        <v>-3.9300887388000101</v>
      </c>
      <c r="AF11" s="4">
        <v>49.3571196698718</v>
      </c>
      <c r="AG11" s="4">
        <v>200</v>
      </c>
      <c r="AH11" s="4">
        <v>-2.7361338479999699</v>
      </c>
      <c r="AI11" s="4">
        <v>49.692109528388201</v>
      </c>
      <c r="AJ11">
        <f t="shared" si="1"/>
        <v>40</v>
      </c>
      <c r="AK11" s="2">
        <v>1750</v>
      </c>
      <c r="AL11" s="2">
        <v>25.615069999999999</v>
      </c>
      <c r="AM11" s="2">
        <v>20.267969999999998</v>
      </c>
      <c r="AN11" s="2">
        <v>4400</v>
      </c>
      <c r="AO11" s="2">
        <v>-20.417255000000001</v>
      </c>
      <c r="AP11" s="2">
        <v>22.942079999999997</v>
      </c>
      <c r="AQ11" s="4"/>
      <c r="AR11" s="4"/>
      <c r="AS11" s="4"/>
      <c r="AT11" s="4">
        <v>200</v>
      </c>
      <c r="AU11" s="4">
        <v>14.581083904</v>
      </c>
      <c r="AV11" s="4">
        <v>49.805512777777999</v>
      </c>
      <c r="AW11" s="4">
        <v>200</v>
      </c>
      <c r="AX11" s="4">
        <v>12.6200199999997</v>
      </c>
      <c r="AY11" s="4">
        <v>50.447051510988999</v>
      </c>
      <c r="AZ11">
        <f t="shared" si="2"/>
        <v>40</v>
      </c>
      <c r="BA11" s="2">
        <v>1750</v>
      </c>
      <c r="BB11" s="2">
        <v>25.482299999999999</v>
      </c>
      <c r="BC11" s="2">
        <v>3.5962700000000001</v>
      </c>
      <c r="BD11" s="2">
        <v>4400</v>
      </c>
      <c r="BE11">
        <v>-21.06183</v>
      </c>
      <c r="BF11">
        <v>13.385854999999999</v>
      </c>
      <c r="BG11" s="4"/>
      <c r="BH11" s="4"/>
      <c r="BI11" s="4"/>
      <c r="BJ11">
        <v>200</v>
      </c>
      <c r="BK11">
        <v>2.1531868926398898</v>
      </c>
      <c r="BL11">
        <v>49.541101124480903</v>
      </c>
      <c r="BM11">
        <v>200</v>
      </c>
      <c r="BN11">
        <v>0.227675105760069</v>
      </c>
      <c r="BO11">
        <v>50.217539338827898</v>
      </c>
    </row>
    <row r="12" spans="1:67" ht="15" customHeight="1" x14ac:dyDescent="0.25">
      <c r="A12" s="2">
        <v>10250</v>
      </c>
      <c r="B12" s="2">
        <v>17.406179999999999</v>
      </c>
      <c r="C12" s="2">
        <v>-5.6109989999999996</v>
      </c>
      <c r="D12">
        <f t="shared" ref="D12:D22" si="3">H12/5</f>
        <v>1080</v>
      </c>
      <c r="E12" s="2">
        <v>2050</v>
      </c>
      <c r="F12" s="2">
        <v>28.058959999999999</v>
      </c>
      <c r="G12" s="2">
        <v>-15.950390000000001</v>
      </c>
      <c r="H12" s="2">
        <v>5400</v>
      </c>
      <c r="I12">
        <v>-18.310589999999998</v>
      </c>
      <c r="J12">
        <v>-15.365795</v>
      </c>
      <c r="K12" s="4"/>
      <c r="L12" s="4"/>
      <c r="M12" s="4"/>
      <c r="N12" s="4">
        <v>240</v>
      </c>
      <c r="O12" s="4">
        <v>-11.0943881472</v>
      </c>
      <c r="P12" s="4">
        <v>51.784435278102798</v>
      </c>
      <c r="Q12" s="4">
        <v>240</v>
      </c>
      <c r="R12" s="4">
        <v>-9.6598706755580306</v>
      </c>
      <c r="S12" s="4">
        <v>52.120141299621899</v>
      </c>
      <c r="U12" s="2">
        <v>2050</v>
      </c>
      <c r="V12" s="2">
        <v>28.70411</v>
      </c>
      <c r="W12" s="2">
        <v>-6.5450369999999998</v>
      </c>
      <c r="X12" s="2">
        <v>5400</v>
      </c>
      <c r="Y12" s="2">
        <v>-9.7893019999999993</v>
      </c>
      <c r="Z12" s="2">
        <v>-10.216967499999999</v>
      </c>
      <c r="AA12" s="4"/>
      <c r="AB12" s="4"/>
      <c r="AC12" s="4"/>
      <c r="AD12" s="4">
        <v>240</v>
      </c>
      <c r="AE12" s="4">
        <v>-4.2017828650240201</v>
      </c>
      <c r="AF12" s="4">
        <v>48.802864770864403</v>
      </c>
      <c r="AG12" s="4">
        <v>240</v>
      </c>
      <c r="AH12" s="4">
        <v>-2.9571184294399999</v>
      </c>
      <c r="AI12" s="4">
        <v>49.134221490879099</v>
      </c>
      <c r="AJ12">
        <f t="shared" si="1"/>
        <v>48</v>
      </c>
      <c r="AK12" s="2">
        <v>2050</v>
      </c>
      <c r="AL12" s="2">
        <v>20.299130000000002</v>
      </c>
      <c r="AM12" s="2">
        <v>20.85548</v>
      </c>
      <c r="AN12" s="2">
        <v>5400</v>
      </c>
      <c r="AO12" s="2">
        <v>-37.351115</v>
      </c>
      <c r="AP12" s="2">
        <v>24.412030000000001</v>
      </c>
      <c r="AQ12" s="4"/>
      <c r="AR12" s="4"/>
      <c r="AS12" s="4"/>
      <c r="AT12" s="4">
        <v>240</v>
      </c>
      <c r="AU12" s="4">
        <v>14.5763080691199</v>
      </c>
      <c r="AV12" s="4">
        <v>49.042517888791501</v>
      </c>
      <c r="AW12" s="4">
        <v>240</v>
      </c>
      <c r="AX12" s="4">
        <v>12.732195551999901</v>
      </c>
      <c r="AY12" s="4">
        <v>49.6619633296703</v>
      </c>
      <c r="AZ12">
        <f t="shared" si="2"/>
        <v>48</v>
      </c>
      <c r="BA12" s="2">
        <v>2050</v>
      </c>
      <c r="BB12" s="2">
        <v>20.021850000000001</v>
      </c>
      <c r="BC12" s="2">
        <v>4.2405109999999997</v>
      </c>
      <c r="BD12" s="2">
        <v>5400</v>
      </c>
      <c r="BE12">
        <v>-37.199370000000002</v>
      </c>
      <c r="BF12">
        <v>17.389650000000003</v>
      </c>
      <c r="BG12" s="4"/>
      <c r="BH12" s="4"/>
      <c r="BI12" s="4"/>
      <c r="BJ12">
        <v>240</v>
      </c>
      <c r="BK12">
        <v>2.3086386099711498</v>
      </c>
      <c r="BL12">
        <v>48.774693300029099</v>
      </c>
      <c r="BM12">
        <v>240</v>
      </c>
      <c r="BN12">
        <v>0.44363722388481902</v>
      </c>
      <c r="BO12">
        <v>49.414067256830798</v>
      </c>
    </row>
    <row r="13" spans="1:67" ht="15" customHeight="1" x14ac:dyDescent="0.25">
      <c r="A13" s="2">
        <v>11750</v>
      </c>
      <c r="B13" s="2">
        <v>11.862959999999999</v>
      </c>
      <c r="C13" s="2">
        <v>-6.2509379999999997</v>
      </c>
      <c r="D13">
        <f t="shared" si="3"/>
        <v>1280</v>
      </c>
      <c r="E13" s="2">
        <v>2350</v>
      </c>
      <c r="F13" s="2">
        <v>23.7835</v>
      </c>
      <c r="G13" s="2">
        <v>-16.29035</v>
      </c>
      <c r="H13" s="2">
        <v>6400</v>
      </c>
      <c r="I13">
        <v>-18.341484999999999</v>
      </c>
      <c r="J13">
        <v>-13.258195000000001</v>
      </c>
      <c r="K13" s="4"/>
      <c r="L13" s="4"/>
      <c r="M13" s="4"/>
      <c r="N13" s="4">
        <v>280</v>
      </c>
      <c r="O13" s="4">
        <v>-11.1637485608001</v>
      </c>
      <c r="P13" s="4">
        <v>51.1325086073848</v>
      </c>
      <c r="Q13" s="4">
        <v>280</v>
      </c>
      <c r="R13" s="4">
        <v>-9.8355788181695498</v>
      </c>
      <c r="S13" s="4">
        <v>51.462709631723001</v>
      </c>
      <c r="U13" s="2">
        <v>2350</v>
      </c>
      <c r="V13" s="2">
        <v>24.969760000000001</v>
      </c>
      <c r="W13" s="2">
        <v>-6.920204</v>
      </c>
      <c r="X13" s="2">
        <v>6400</v>
      </c>
      <c r="Y13" s="2">
        <v>-18.766929999999999</v>
      </c>
      <c r="Z13" s="2">
        <v>-17.703195000000001</v>
      </c>
      <c r="AA13" s="4"/>
      <c r="AB13" s="4"/>
      <c r="AC13" s="4"/>
      <c r="AD13" s="4">
        <v>280</v>
      </c>
      <c r="AE13" s="4">
        <v>-4.68114412913613</v>
      </c>
      <c r="AF13" s="4">
        <v>48.2524269368974</v>
      </c>
      <c r="AG13" s="4">
        <v>280</v>
      </c>
      <c r="AH13" s="4">
        <v>-3.32340294495999</v>
      </c>
      <c r="AI13" s="4">
        <v>48.579281686922997</v>
      </c>
      <c r="AJ13">
        <f t="shared" si="1"/>
        <v>56</v>
      </c>
      <c r="AK13" s="2">
        <v>2350</v>
      </c>
      <c r="AL13" s="2">
        <v>14.99962</v>
      </c>
      <c r="AM13" s="2">
        <v>21.40324</v>
      </c>
      <c r="AN13" s="2">
        <v>6400</v>
      </c>
      <c r="AO13" s="2">
        <v>-33.618580000000001</v>
      </c>
      <c r="AP13" s="2">
        <v>26.391175</v>
      </c>
      <c r="AQ13" s="4"/>
      <c r="AR13" s="4"/>
      <c r="AS13" s="4"/>
      <c r="AT13" s="4">
        <v>280</v>
      </c>
      <c r="AU13" s="4">
        <v>14.609160225279901</v>
      </c>
      <c r="AV13" s="4">
        <v>48.278435014359196</v>
      </c>
      <c r="AW13" s="4">
        <v>280</v>
      </c>
      <c r="AX13" s="4">
        <v>12.9181419200001</v>
      </c>
      <c r="AY13" s="4">
        <v>48.880413038461498</v>
      </c>
      <c r="AZ13">
        <f t="shared" si="2"/>
        <v>56</v>
      </c>
      <c r="BA13" s="2">
        <v>2350</v>
      </c>
      <c r="BB13" s="2">
        <v>14.58906</v>
      </c>
      <c r="BC13" s="2">
        <v>4.8928539999999998</v>
      </c>
      <c r="BD13" s="2">
        <v>6400</v>
      </c>
      <c r="BE13">
        <v>-51.744669999999999</v>
      </c>
      <c r="BF13">
        <v>45.303309999999996</v>
      </c>
      <c r="BG13" s="4"/>
      <c r="BH13" s="4"/>
      <c r="BI13" s="4"/>
      <c r="BJ13">
        <v>280</v>
      </c>
      <c r="BK13">
        <v>2.6219968074688298</v>
      </c>
      <c r="BL13">
        <v>48.005062936256202</v>
      </c>
      <c r="BM13">
        <v>280</v>
      </c>
      <c r="BN13">
        <v>0.81615105742726601</v>
      </c>
      <c r="BO13">
        <v>48.616997996184502</v>
      </c>
    </row>
    <row r="14" spans="1:67" ht="15" customHeight="1" x14ac:dyDescent="0.25">
      <c r="A14" s="2">
        <v>13250</v>
      </c>
      <c r="B14" s="2">
        <v>6.2992100000000004</v>
      </c>
      <c r="C14" s="2">
        <v>-6.9164940000000001</v>
      </c>
      <c r="D14">
        <f t="shared" si="3"/>
        <v>1480</v>
      </c>
      <c r="E14" s="2">
        <v>2650</v>
      </c>
      <c r="F14" s="2">
        <v>19.538340000000002</v>
      </c>
      <c r="G14" s="2">
        <v>-16.576309999999999</v>
      </c>
      <c r="H14" s="2">
        <v>7400</v>
      </c>
      <c r="I14">
        <v>-6.1402994999999994</v>
      </c>
      <c r="J14">
        <v>-11.503665000000002</v>
      </c>
      <c r="K14" s="4"/>
      <c r="L14" s="4"/>
      <c r="M14" s="4"/>
      <c r="N14" s="4">
        <v>320</v>
      </c>
      <c r="O14" s="4">
        <v>-11.2728272608</v>
      </c>
      <c r="P14" s="4">
        <v>50.482607339953901</v>
      </c>
      <c r="Q14" s="4">
        <v>320</v>
      </c>
      <c r="R14" s="4">
        <v>-10.075951513113401</v>
      </c>
      <c r="S14" s="4">
        <v>50.807738059580899</v>
      </c>
      <c r="U14" s="2">
        <v>2650</v>
      </c>
      <c r="V14" s="2">
        <v>21.270600000000002</v>
      </c>
      <c r="W14" s="2">
        <v>-7.2577480000000003</v>
      </c>
      <c r="X14" s="2">
        <v>7400</v>
      </c>
      <c r="Y14" s="2">
        <v>-22.67482</v>
      </c>
      <c r="Z14" s="2">
        <v>-25.11083</v>
      </c>
      <c r="AA14" s="4"/>
      <c r="AB14" s="4"/>
      <c r="AC14" s="4"/>
      <c r="AD14" s="4">
        <v>320</v>
      </c>
      <c r="AE14" s="4">
        <v>-5.3681725311361204</v>
      </c>
      <c r="AF14" s="4">
        <v>47.7072783835237</v>
      </c>
      <c r="AG14" s="4">
        <v>320</v>
      </c>
      <c r="AH14" s="4">
        <v>-3.8349873945601298</v>
      </c>
      <c r="AI14" s="4">
        <v>48.028341535421198</v>
      </c>
      <c r="AJ14">
        <f t="shared" si="1"/>
        <v>64</v>
      </c>
      <c r="AK14" s="2">
        <v>2650</v>
      </c>
      <c r="AL14" s="2">
        <v>9.7123290000000004</v>
      </c>
      <c r="AM14" s="2">
        <v>21.91574</v>
      </c>
      <c r="AN14" s="2">
        <v>7400</v>
      </c>
      <c r="AO14" s="2">
        <v>-14.501995000000001</v>
      </c>
      <c r="AP14" s="2">
        <v>28.212145</v>
      </c>
      <c r="AQ14" s="4"/>
      <c r="AR14" s="4"/>
      <c r="AS14" s="4"/>
      <c r="AT14" s="4">
        <v>320</v>
      </c>
      <c r="AU14" s="4">
        <v>14.67964037248</v>
      </c>
      <c r="AV14" s="4">
        <v>47.5120819604887</v>
      </c>
      <c r="AW14" s="4">
        <v>320</v>
      </c>
      <c r="AX14" s="4">
        <v>13.177859103999999</v>
      </c>
      <c r="AY14" s="4">
        <v>48.103483417582297</v>
      </c>
      <c r="AZ14">
        <f t="shared" si="2"/>
        <v>64</v>
      </c>
      <c r="BA14" s="2">
        <v>2650</v>
      </c>
      <c r="BB14" s="2">
        <v>9.1863100000000006</v>
      </c>
      <c r="BC14" s="2">
        <v>5.5600370000000003</v>
      </c>
      <c r="BD14" s="2">
        <v>7400</v>
      </c>
      <c r="BE14">
        <v>-54.958979999999997</v>
      </c>
      <c r="BF14">
        <v>73.067125000000004</v>
      </c>
      <c r="BG14" s="4"/>
      <c r="BH14" s="4"/>
      <c r="BI14" s="4"/>
      <c r="BJ14">
        <v>320</v>
      </c>
      <c r="BK14">
        <v>3.0932614851328499</v>
      </c>
      <c r="BL14">
        <v>47.2299378145688</v>
      </c>
      <c r="BM14">
        <v>320</v>
      </c>
      <c r="BN14">
        <v>1.34521660638721</v>
      </c>
      <c r="BO14">
        <v>47.828853871500399</v>
      </c>
    </row>
    <row r="15" spans="1:67" ht="15" customHeight="1" x14ac:dyDescent="0.25">
      <c r="A15" s="2">
        <v>14750</v>
      </c>
      <c r="B15" s="2">
        <v>0.721669</v>
      </c>
      <c r="C15" s="2">
        <v>-7.6230650000000004</v>
      </c>
      <c r="D15">
        <f t="shared" si="3"/>
        <v>1680</v>
      </c>
      <c r="E15" s="2">
        <v>2950</v>
      </c>
      <c r="F15" s="2">
        <v>15.321619999999999</v>
      </c>
      <c r="G15" s="2">
        <v>-16.808949999999999</v>
      </c>
      <c r="H15" s="2">
        <v>8400</v>
      </c>
      <c r="I15">
        <v>-6.8752325000000001</v>
      </c>
      <c r="J15">
        <v>-11.462145</v>
      </c>
      <c r="K15" s="4"/>
      <c r="L15" s="4"/>
      <c r="M15" s="4"/>
      <c r="N15" s="4">
        <v>360</v>
      </c>
      <c r="O15" s="4">
        <v>-11.4216242472</v>
      </c>
      <c r="P15" s="4">
        <v>49.835074323033197</v>
      </c>
      <c r="Q15" s="4">
        <v>360</v>
      </c>
      <c r="R15" s="4">
        <v>-10.380988760390499</v>
      </c>
      <c r="S15" s="4">
        <v>50.155721244092199</v>
      </c>
      <c r="U15" s="2">
        <v>2950</v>
      </c>
      <c r="V15" s="2">
        <v>17.606110000000001</v>
      </c>
      <c r="W15" s="2">
        <v>-7.558128</v>
      </c>
      <c r="X15" s="2">
        <v>8400</v>
      </c>
      <c r="Y15" s="2">
        <v>-27.576824999999999</v>
      </c>
      <c r="Z15" s="2">
        <v>-24.970370000000003</v>
      </c>
      <c r="AA15" s="4"/>
      <c r="AB15" s="4"/>
      <c r="AC15" s="4"/>
      <c r="AD15" s="4">
        <v>360</v>
      </c>
      <c r="AE15" s="4">
        <v>-6.2628680710240001</v>
      </c>
      <c r="AF15" s="4">
        <v>47.168891326296603</v>
      </c>
      <c r="AG15" s="4">
        <v>360</v>
      </c>
      <c r="AH15" s="4">
        <v>-4.4918717782398803</v>
      </c>
      <c r="AI15" s="4">
        <v>47.482452455274696</v>
      </c>
      <c r="AJ15">
        <f t="shared" si="1"/>
        <v>72</v>
      </c>
      <c r="AK15" s="2">
        <v>2950</v>
      </c>
      <c r="AL15" s="2">
        <v>4.4349489999999996</v>
      </c>
      <c r="AM15" s="2">
        <v>22.397780000000001</v>
      </c>
      <c r="AN15" s="2">
        <v>8400</v>
      </c>
      <c r="AO15" s="2">
        <v>-15.108255</v>
      </c>
      <c r="AP15" s="2">
        <v>28.552894999999999</v>
      </c>
      <c r="AQ15" s="4"/>
      <c r="AR15" s="4"/>
      <c r="AS15" s="4"/>
      <c r="AT15" s="4">
        <v>360</v>
      </c>
      <c r="AU15" s="4">
        <v>14.78774851072</v>
      </c>
      <c r="AV15" s="4">
        <v>46.742276533187102</v>
      </c>
      <c r="AW15" s="4">
        <v>360</v>
      </c>
      <c r="AX15" s="4">
        <v>13.5113471039998</v>
      </c>
      <c r="AY15" s="4">
        <v>47.332257247252599</v>
      </c>
      <c r="AZ15">
        <f t="shared" si="2"/>
        <v>72</v>
      </c>
      <c r="BA15" s="2">
        <v>2950</v>
      </c>
      <c r="BB15" s="2">
        <v>3.820535</v>
      </c>
      <c r="BC15" s="2">
        <v>6.2481010000000001</v>
      </c>
      <c r="BD15" s="2">
        <v>8400</v>
      </c>
      <c r="BE15">
        <v>-60.092555000000004</v>
      </c>
      <c r="BF15">
        <v>73.011879999999991</v>
      </c>
      <c r="BG15" s="4"/>
      <c r="BH15" s="4"/>
      <c r="BI15" s="4"/>
      <c r="BJ15">
        <v>360</v>
      </c>
      <c r="BK15">
        <v>3.7224326429631698</v>
      </c>
      <c r="BL15">
        <v>46.447045716373502</v>
      </c>
      <c r="BM15">
        <v>360</v>
      </c>
      <c r="BN15">
        <v>2.0308338707649298</v>
      </c>
      <c r="BO15">
        <v>47.052157197388901</v>
      </c>
    </row>
    <row r="16" spans="1:67" ht="15" customHeight="1" x14ac:dyDescent="0.25">
      <c r="A16" s="2">
        <v>16250</v>
      </c>
      <c r="B16" s="2">
        <v>-4.8574520000000003</v>
      </c>
      <c r="C16" s="2">
        <v>-8.3780009999999994</v>
      </c>
      <c r="D16">
        <f t="shared" si="3"/>
        <v>1880</v>
      </c>
      <c r="E16" s="2">
        <v>3250</v>
      </c>
      <c r="F16" s="2">
        <v>11.13148</v>
      </c>
      <c r="G16" s="2">
        <v>-16.988140000000001</v>
      </c>
      <c r="H16" s="2">
        <v>9400</v>
      </c>
      <c r="I16">
        <v>-7.5876874999999995</v>
      </c>
      <c r="J16">
        <v>-9.4935140000000011</v>
      </c>
      <c r="K16" s="4"/>
      <c r="L16" s="4"/>
      <c r="M16" s="4"/>
      <c r="N16" s="4">
        <v>400</v>
      </c>
      <c r="O16" s="4">
        <v>-11.610139520000001</v>
      </c>
      <c r="P16" s="4">
        <v>49.190252403846401</v>
      </c>
      <c r="Q16" s="4">
        <v>400</v>
      </c>
      <c r="R16" s="4">
        <v>-10.750690559999899</v>
      </c>
      <c r="S16" s="4">
        <v>49.507153846153798</v>
      </c>
      <c r="U16" s="2">
        <v>3250</v>
      </c>
      <c r="V16" s="2">
        <v>13.975720000000001</v>
      </c>
      <c r="W16" s="2">
        <v>-7.8212719999999996</v>
      </c>
      <c r="X16" s="2">
        <v>9400</v>
      </c>
      <c r="Y16" s="2">
        <v>-32.509540000000001</v>
      </c>
      <c r="Z16" s="2">
        <v>-21.393920000000001</v>
      </c>
      <c r="AA16" s="4"/>
      <c r="AB16" s="4"/>
      <c r="AC16" s="4"/>
      <c r="AD16" s="4">
        <v>400</v>
      </c>
      <c r="AE16" s="4">
        <v>-7.3652307487999504</v>
      </c>
      <c r="AF16" s="4">
        <v>46.6387379807692</v>
      </c>
      <c r="AG16" s="4">
        <v>400</v>
      </c>
      <c r="AH16" s="4">
        <v>-5.2940560960000296</v>
      </c>
      <c r="AI16" s="4">
        <v>46.942665865384598</v>
      </c>
      <c r="AJ16">
        <f t="shared" si="1"/>
        <v>80</v>
      </c>
      <c r="AK16" s="2">
        <v>3250</v>
      </c>
      <c r="AL16" s="2">
        <v>-0.83240899999999995</v>
      </c>
      <c r="AM16" s="2">
        <v>22.85313</v>
      </c>
      <c r="AN16" s="4">
        <v>9400</v>
      </c>
      <c r="AO16" s="4">
        <v>-12.7529635</v>
      </c>
      <c r="AP16" s="4">
        <v>28.302174999999998</v>
      </c>
      <c r="AQ16" s="4"/>
      <c r="AR16" s="4"/>
      <c r="AS16" s="4"/>
      <c r="AT16" s="4">
        <v>400</v>
      </c>
      <c r="AU16" s="4">
        <v>14.93348464</v>
      </c>
      <c r="AV16" s="4">
        <v>45.967836538461803</v>
      </c>
      <c r="AW16" s="4">
        <v>400</v>
      </c>
      <c r="AX16" s="4">
        <v>13.9186059199999</v>
      </c>
      <c r="AY16" s="4">
        <v>46.567817307692103</v>
      </c>
      <c r="AZ16">
        <f t="shared" si="2"/>
        <v>80</v>
      </c>
      <c r="BA16" s="2">
        <v>3250</v>
      </c>
      <c r="BB16" s="2">
        <v>-1.495865</v>
      </c>
      <c r="BC16" s="2">
        <v>6.9605090000000001</v>
      </c>
      <c r="BD16" s="2">
        <v>9400</v>
      </c>
      <c r="BE16">
        <v>-61.071325000000002</v>
      </c>
      <c r="BF16">
        <v>70.880634999999998</v>
      </c>
      <c r="BG16" s="4"/>
      <c r="BH16" s="4"/>
      <c r="BI16" s="4"/>
      <c r="BJ16">
        <v>400</v>
      </c>
      <c r="BK16">
        <v>4.5095102809600203</v>
      </c>
      <c r="BL16">
        <v>45.654114423076798</v>
      </c>
      <c r="BM16">
        <v>400</v>
      </c>
      <c r="BN16">
        <v>2.87300285056001</v>
      </c>
      <c r="BO16">
        <v>46.289430288461503</v>
      </c>
    </row>
    <row r="17" spans="1:67" ht="15" customHeight="1" x14ac:dyDescent="0.25">
      <c r="A17" s="2">
        <v>17750</v>
      </c>
      <c r="B17" s="2">
        <v>-10.60073</v>
      </c>
      <c r="C17" s="2">
        <v>-12.178599999999999</v>
      </c>
      <c r="D17">
        <f t="shared" si="3"/>
        <v>2080</v>
      </c>
      <c r="E17" s="2">
        <v>3550</v>
      </c>
      <c r="F17" s="2">
        <v>7.0105019999999998</v>
      </c>
      <c r="G17" s="2">
        <v>-16.122440000000001</v>
      </c>
      <c r="H17" s="2">
        <v>10400</v>
      </c>
      <c r="I17">
        <v>-8.9968259999999987</v>
      </c>
      <c r="J17">
        <v>-7.4061795000000004</v>
      </c>
      <c r="K17" s="4"/>
      <c r="L17" s="4"/>
      <c r="M17" s="4"/>
      <c r="N17" s="4">
        <v>400</v>
      </c>
      <c r="O17" s="4">
        <v>-14.432010521599899</v>
      </c>
      <c r="P17" s="4">
        <v>51.056654807692297</v>
      </c>
      <c r="Q17" s="4">
        <v>400</v>
      </c>
      <c r="R17" s="4">
        <v>-12.8833424486401</v>
      </c>
      <c r="S17" s="4">
        <v>50.273045192307599</v>
      </c>
      <c r="U17" s="2">
        <v>3550</v>
      </c>
      <c r="V17" s="2">
        <v>10.53079</v>
      </c>
      <c r="W17" s="2">
        <v>-9.7650839999999999</v>
      </c>
      <c r="X17" s="2">
        <v>10400</v>
      </c>
      <c r="Y17" s="2">
        <v>-38.105175000000003</v>
      </c>
      <c r="Z17" s="2">
        <v>-17.289365</v>
      </c>
      <c r="AA17" s="4"/>
      <c r="AB17" s="4"/>
      <c r="AC17" s="4"/>
      <c r="AD17" s="4">
        <v>400</v>
      </c>
      <c r="AE17" s="4">
        <v>-5.3449407008000103</v>
      </c>
      <c r="AF17" s="4">
        <v>48.8504346153846</v>
      </c>
      <c r="AG17" s="4">
        <v>400</v>
      </c>
      <c r="AH17" s="4">
        <v>-3.4152005439999802</v>
      </c>
      <c r="AI17" s="4">
        <v>47.839502884615499</v>
      </c>
      <c r="AJ17">
        <f t="shared" si="1"/>
        <v>80</v>
      </c>
      <c r="AK17" s="2">
        <v>3550</v>
      </c>
      <c r="AL17" s="2">
        <v>-6.2292019999999999</v>
      </c>
      <c r="AM17" s="2">
        <v>21.99269</v>
      </c>
      <c r="AN17" s="4"/>
      <c r="AO17" s="4"/>
      <c r="AP17" s="4"/>
      <c r="AQ17" s="4"/>
      <c r="AR17" s="4"/>
      <c r="AS17" s="4"/>
      <c r="AT17" s="4">
        <v>400</v>
      </c>
      <c r="AU17" s="4">
        <v>18.832463315199899</v>
      </c>
      <c r="AV17" s="4">
        <v>48.228555769230802</v>
      </c>
      <c r="AW17" s="4">
        <v>400</v>
      </c>
      <c r="AX17" s="4">
        <v>17.010246751999901</v>
      </c>
      <c r="AY17" s="4">
        <v>47.541115384615303</v>
      </c>
      <c r="AZ17">
        <f t="shared" si="2"/>
        <v>80</v>
      </c>
      <c r="BA17" s="2">
        <v>3550</v>
      </c>
      <c r="BB17" s="2">
        <v>-7.0337100000000001</v>
      </c>
      <c r="BC17" s="2">
        <v>11.52139</v>
      </c>
      <c r="BD17" s="4"/>
      <c r="BE17" s="4"/>
      <c r="BF17" s="4"/>
      <c r="BG17" s="4"/>
      <c r="BH17" s="4"/>
      <c r="BI17" s="4"/>
      <c r="BJ17">
        <v>400</v>
      </c>
      <c r="BK17">
        <v>2.0005692505600199</v>
      </c>
      <c r="BL17">
        <v>47.6085480769231</v>
      </c>
      <c r="BM17">
        <v>400</v>
      </c>
      <c r="BN17">
        <v>4.5748322559973097E-2</v>
      </c>
      <c r="BO17">
        <v>47.120368269230802</v>
      </c>
    </row>
    <row r="18" spans="1:67" ht="15" customHeight="1" x14ac:dyDescent="0.25">
      <c r="A18" s="2">
        <v>19250</v>
      </c>
      <c r="B18" s="2">
        <v>-16.520859999999999</v>
      </c>
      <c r="C18" s="2">
        <v>-13.09571</v>
      </c>
      <c r="D18">
        <f t="shared" si="3"/>
        <v>2280</v>
      </c>
      <c r="E18" s="2">
        <v>3850</v>
      </c>
      <c r="F18" s="2">
        <v>2.7906719999999998</v>
      </c>
      <c r="G18" s="2">
        <v>-16.193549999999998</v>
      </c>
      <c r="H18" s="2">
        <v>11400</v>
      </c>
      <c r="I18">
        <v>-10.274625</v>
      </c>
      <c r="J18">
        <v>-7.0306204999999995</v>
      </c>
      <c r="K18" s="4"/>
      <c r="L18" s="4"/>
      <c r="M18" s="4"/>
      <c r="N18" s="4">
        <v>700</v>
      </c>
      <c r="O18" s="4">
        <v>-14.929586794368101</v>
      </c>
      <c r="P18" s="4">
        <v>46.490156147032998</v>
      </c>
      <c r="Q18" s="4">
        <v>500</v>
      </c>
      <c r="R18" s="4">
        <v>-13.2110079442432</v>
      </c>
      <c r="S18" s="4">
        <v>48.724633160966903</v>
      </c>
      <c r="U18" s="2">
        <v>3850</v>
      </c>
      <c r="V18" s="2">
        <v>7.1125990000000003</v>
      </c>
      <c r="W18" s="2">
        <v>-9.9613840000000007</v>
      </c>
      <c r="X18" s="2">
        <v>11400</v>
      </c>
      <c r="Y18" s="2">
        <v>-43.513670000000005</v>
      </c>
      <c r="Z18" s="2">
        <v>-15.60084</v>
      </c>
      <c r="AA18" s="4"/>
      <c r="AB18" s="4"/>
      <c r="AC18" s="4"/>
      <c r="AD18" s="4">
        <v>700</v>
      </c>
      <c r="AE18" s="4">
        <v>-5.8918077946816201</v>
      </c>
      <c r="AF18" s="4">
        <v>44.760149776340697</v>
      </c>
      <c r="AG18" s="4">
        <v>500</v>
      </c>
      <c r="AH18" s="4">
        <v>-3.87506696223981</v>
      </c>
      <c r="AI18" s="4">
        <v>46.443823445604501</v>
      </c>
      <c r="AJ18">
        <f t="shared" si="1"/>
        <v>100</v>
      </c>
      <c r="AK18" s="2">
        <v>3850</v>
      </c>
      <c r="AL18" s="2">
        <v>-11.696070000000001</v>
      </c>
      <c r="AM18" s="2">
        <v>22.433879999999998</v>
      </c>
      <c r="AN18" s="4"/>
      <c r="AO18" s="4"/>
      <c r="AP18" s="4"/>
      <c r="AQ18" s="4"/>
      <c r="AR18" s="4"/>
      <c r="AS18" s="4"/>
      <c r="AT18" s="4">
        <v>700</v>
      </c>
      <c r="AU18" s="4">
        <v>19.493719429376</v>
      </c>
      <c r="AV18" s="4">
        <v>42.661167167912097</v>
      </c>
      <c r="AW18" s="4">
        <v>500</v>
      </c>
      <c r="AX18" s="4">
        <v>17.397531269759899</v>
      </c>
      <c r="AY18" s="4">
        <v>45.665844501098903</v>
      </c>
      <c r="AZ18">
        <f t="shared" si="2"/>
        <v>100</v>
      </c>
      <c r="BA18" s="2">
        <v>3850</v>
      </c>
      <c r="BB18" s="2">
        <v>-12.72259</v>
      </c>
      <c r="BC18" s="2">
        <v>12.414400000000001</v>
      </c>
      <c r="BD18" s="4"/>
      <c r="BE18" s="4"/>
      <c r="BF18" s="4"/>
      <c r="BG18" s="4"/>
      <c r="BH18" s="4"/>
      <c r="BI18" s="4"/>
      <c r="BJ18">
        <v>700</v>
      </c>
      <c r="BK18">
        <v>2.72935975315198</v>
      </c>
      <c r="BL18">
        <v>41.837416358659297</v>
      </c>
      <c r="BM18">
        <v>500</v>
      </c>
      <c r="BN18">
        <v>0.55154988257286797</v>
      </c>
      <c r="BO18">
        <v>45.239210135406701</v>
      </c>
    </row>
    <row r="19" spans="1:67" ht="15" customHeight="1" x14ac:dyDescent="0.25">
      <c r="A19" s="2">
        <v>20750</v>
      </c>
      <c r="B19" s="2">
        <v>-22.460370000000001</v>
      </c>
      <c r="C19" s="2">
        <v>-14.123519999999999</v>
      </c>
      <c r="D19">
        <f t="shared" si="3"/>
        <v>2480</v>
      </c>
      <c r="E19" s="2">
        <v>4150</v>
      </c>
      <c r="F19" s="2">
        <v>-1.408005</v>
      </c>
      <c r="G19" s="2">
        <v>-16.21256</v>
      </c>
      <c r="H19" s="2">
        <v>12400</v>
      </c>
      <c r="I19">
        <v>-11.521929999999999</v>
      </c>
      <c r="J19">
        <v>-6.7813844999999997</v>
      </c>
      <c r="K19" s="4"/>
      <c r="L19" s="4"/>
      <c r="M19" s="4"/>
      <c r="N19" s="4">
        <v>1000</v>
      </c>
      <c r="O19" s="4">
        <v>-15.366113201152</v>
      </c>
      <c r="P19" s="4">
        <v>41.974259380292999</v>
      </c>
      <c r="Q19" s="4">
        <v>600</v>
      </c>
      <c r="R19" s="4">
        <v>-13.5104521499646</v>
      </c>
      <c r="S19" s="4">
        <v>47.184134141289299</v>
      </c>
      <c r="U19" s="2">
        <v>4150</v>
      </c>
      <c r="V19" s="2">
        <v>3.7277269999999998</v>
      </c>
      <c r="W19" s="2">
        <v>-10.131209999999999</v>
      </c>
      <c r="X19" s="4">
        <v>12400</v>
      </c>
      <c r="Y19" s="4">
        <v>-49.182645000000001</v>
      </c>
      <c r="Z19" s="4">
        <v>-14.527545</v>
      </c>
      <c r="AA19" s="4"/>
      <c r="AB19" s="4"/>
      <c r="AC19" s="4"/>
      <c r="AD19" s="4">
        <v>1000</v>
      </c>
      <c r="AE19" s="4">
        <v>-6.3754083308544098</v>
      </c>
      <c r="AF19" s="4">
        <v>40.719101466549397</v>
      </c>
      <c r="AG19" s="4">
        <v>600</v>
      </c>
      <c r="AH19" s="4">
        <v>-4.2823248025600504</v>
      </c>
      <c r="AI19" s="4">
        <v>45.057998691208901</v>
      </c>
      <c r="AJ19">
        <f t="shared" si="1"/>
        <v>120</v>
      </c>
      <c r="AK19" s="2">
        <v>4150</v>
      </c>
      <c r="AL19" s="2">
        <v>-17.14573</v>
      </c>
      <c r="AM19" s="2">
        <v>22.893270000000001</v>
      </c>
      <c r="AN19" s="4"/>
      <c r="AO19" s="4"/>
      <c r="AP19" s="4"/>
      <c r="AQ19" s="4"/>
      <c r="AR19" s="4"/>
      <c r="AS19" s="4"/>
      <c r="AT19" s="4">
        <v>1000</v>
      </c>
      <c r="AU19" s="4">
        <v>20.090597816064001</v>
      </c>
      <c r="AV19" s="4">
        <v>37.273454179194196</v>
      </c>
      <c r="AW19" s="4">
        <v>600</v>
      </c>
      <c r="AX19" s="4">
        <v>17.754802128640002</v>
      </c>
      <c r="AY19" s="4">
        <v>43.804920858608</v>
      </c>
      <c r="AZ19">
        <f t="shared" si="2"/>
        <v>120</v>
      </c>
      <c r="BA19" s="2">
        <v>4150</v>
      </c>
      <c r="BB19" s="2">
        <v>-18.315619999999999</v>
      </c>
      <c r="BC19" s="2">
        <v>13.46847</v>
      </c>
      <c r="BD19" s="4"/>
      <c r="BE19" s="4"/>
      <c r="BF19" s="4"/>
      <c r="BG19" s="4"/>
      <c r="BH19" s="4"/>
      <c r="BI19" s="4"/>
      <c r="BJ19">
        <v>1000</v>
      </c>
      <c r="BK19">
        <v>3.4087498142719999</v>
      </c>
      <c r="BL19">
        <v>36.468831822681302</v>
      </c>
      <c r="BM19">
        <v>600</v>
      </c>
      <c r="BN19">
        <v>1.00448882385926</v>
      </c>
      <c r="BO19">
        <v>43.381163239956201</v>
      </c>
    </row>
    <row r="20" spans="1:67" ht="15" customHeight="1" x14ac:dyDescent="0.25">
      <c r="A20" s="2">
        <v>22250</v>
      </c>
      <c r="B20" s="2">
        <v>-28.452369999999998</v>
      </c>
      <c r="C20" s="2">
        <v>-15.26341</v>
      </c>
      <c r="D20">
        <f t="shared" si="3"/>
        <v>0</v>
      </c>
      <c r="E20" s="2">
        <v>4450</v>
      </c>
      <c r="F20" s="2">
        <v>-5.5872890000000002</v>
      </c>
      <c r="G20" s="2">
        <v>-16.17999</v>
      </c>
      <c r="H20" s="4"/>
      <c r="I20" s="4"/>
      <c r="J20" s="4"/>
      <c r="K20" s="4"/>
      <c r="L20" s="4"/>
      <c r="M20" s="4"/>
      <c r="N20" s="4">
        <v>1300</v>
      </c>
      <c r="O20" s="4">
        <v>-15.741589741952</v>
      </c>
      <c r="P20" s="4">
        <v>37.506446890769197</v>
      </c>
      <c r="Q20" s="4">
        <v>700</v>
      </c>
      <c r="R20" s="4">
        <v>-13.7816750658047</v>
      </c>
      <c r="S20" s="4">
        <v>45.651048935999903</v>
      </c>
      <c r="U20" s="2">
        <v>4450</v>
      </c>
      <c r="V20" s="2">
        <v>0.37621300000000002</v>
      </c>
      <c r="W20" s="2">
        <v>-10.274430000000001</v>
      </c>
      <c r="X20" s="4"/>
      <c r="Y20" s="4"/>
      <c r="Z20" s="4"/>
      <c r="AA20" s="4"/>
      <c r="AB20" s="4"/>
      <c r="AC20" s="4"/>
      <c r="AD20" s="4">
        <v>1300</v>
      </c>
      <c r="AE20" s="4">
        <v>-6.7957423093184302</v>
      </c>
      <c r="AF20" s="4">
        <v>36.7264380574615</v>
      </c>
      <c r="AG20" s="4">
        <v>700</v>
      </c>
      <c r="AH20" s="4">
        <v>-4.6369740649600502</v>
      </c>
      <c r="AI20" s="4">
        <v>43.681142426923103</v>
      </c>
      <c r="AJ20">
        <f t="shared" si="1"/>
        <v>140</v>
      </c>
      <c r="AK20" s="2">
        <v>4450</v>
      </c>
      <c r="AL20" s="2">
        <v>-22.572130000000001</v>
      </c>
      <c r="AM20" s="2">
        <v>23.373909999999999</v>
      </c>
      <c r="AN20" s="4"/>
      <c r="AO20" s="4"/>
      <c r="AP20" s="4"/>
      <c r="AQ20" s="4"/>
      <c r="AR20" s="4"/>
      <c r="AS20" s="4"/>
      <c r="AT20" s="4">
        <v>1300</v>
      </c>
      <c r="AU20" s="4">
        <v>20.623098475264001</v>
      </c>
      <c r="AV20" s="4">
        <v>32.023703267692298</v>
      </c>
      <c r="AW20" s="4">
        <v>700</v>
      </c>
      <c r="AX20" s="4">
        <v>18.08205932864</v>
      </c>
      <c r="AY20" s="4">
        <v>41.956582969230702</v>
      </c>
      <c r="AZ20">
        <f t="shared" si="2"/>
        <v>140</v>
      </c>
      <c r="BA20" s="2">
        <v>4450</v>
      </c>
      <c r="BB20" s="2">
        <v>-23.792159999999999</v>
      </c>
      <c r="BC20" s="2">
        <v>14.680680000000001</v>
      </c>
      <c r="BD20" s="4"/>
      <c r="BE20" s="4"/>
      <c r="BF20" s="4"/>
      <c r="BG20" s="4"/>
      <c r="BH20" s="4"/>
      <c r="BI20" s="4"/>
      <c r="BJ20">
        <v>1300</v>
      </c>
      <c r="BK20">
        <v>4.0387394339200098</v>
      </c>
      <c r="BL20">
        <v>31.399822944461501</v>
      </c>
      <c r="BM20">
        <v>700</v>
      </c>
      <c r="BN20">
        <v>1.4045651464192499</v>
      </c>
      <c r="BO20">
        <v>41.542698661692498</v>
      </c>
    </row>
    <row r="21" spans="1:67" ht="15" customHeight="1" x14ac:dyDescent="0.25">
      <c r="A21" s="2">
        <v>23750</v>
      </c>
      <c r="B21" s="2">
        <v>-34.521839999999997</v>
      </c>
      <c r="C21" s="2">
        <v>-16.521180000000001</v>
      </c>
      <c r="D21">
        <f t="shared" si="3"/>
        <v>0</v>
      </c>
      <c r="E21" s="2">
        <v>4750</v>
      </c>
      <c r="F21" s="2">
        <v>-9.7489749999999997</v>
      </c>
      <c r="G21" s="2">
        <v>-16.095559999999999</v>
      </c>
      <c r="H21" s="4"/>
      <c r="I21" s="4"/>
      <c r="J21" s="4"/>
      <c r="K21" s="4"/>
      <c r="L21" s="4"/>
      <c r="M21" s="4"/>
      <c r="N21" s="4">
        <v>1600</v>
      </c>
      <c r="O21" s="4">
        <v>-16.056016416767999</v>
      </c>
      <c r="P21" s="4">
        <v>33.084201061758201</v>
      </c>
      <c r="Q21" s="4">
        <v>800</v>
      </c>
      <c r="R21" s="4">
        <v>-14.024676691763201</v>
      </c>
      <c r="S21" s="4">
        <v>44.124878347824101</v>
      </c>
      <c r="U21" s="2">
        <v>4750</v>
      </c>
      <c r="V21" s="2">
        <v>-2.9420500000000001</v>
      </c>
      <c r="W21" s="2">
        <v>-10.3903</v>
      </c>
      <c r="X21" s="4"/>
      <c r="Y21" s="4"/>
      <c r="Z21" s="4"/>
      <c r="AA21" s="4"/>
      <c r="AB21" s="4"/>
      <c r="AC21" s="4"/>
      <c r="AD21" s="4">
        <v>1600</v>
      </c>
      <c r="AE21" s="4">
        <v>-7.15280973007361</v>
      </c>
      <c r="AF21" s="4">
        <v>32.781307920527503</v>
      </c>
      <c r="AG21" s="4">
        <v>800</v>
      </c>
      <c r="AH21" s="4">
        <v>-4.9390147494398402</v>
      </c>
      <c r="AI21" s="4">
        <v>42.312368458241899</v>
      </c>
      <c r="AJ21">
        <f t="shared" si="1"/>
        <v>160</v>
      </c>
      <c r="AK21" s="2">
        <v>4750</v>
      </c>
      <c r="AL21" s="2">
        <v>-27.964929999999999</v>
      </c>
      <c r="AM21" s="2">
        <v>23.875450000000001</v>
      </c>
      <c r="AN21" s="4"/>
      <c r="AO21" s="4"/>
      <c r="AP21" s="4"/>
      <c r="AQ21" s="4"/>
      <c r="AR21" s="4"/>
      <c r="AS21" s="4"/>
      <c r="AT21" s="4">
        <v>1600</v>
      </c>
      <c r="AU21" s="4">
        <v>21.091221406976</v>
      </c>
      <c r="AV21" s="4">
        <v>26.870200898021999</v>
      </c>
      <c r="AW21" s="4">
        <v>800</v>
      </c>
      <c r="AX21" s="4">
        <v>18.37930286976</v>
      </c>
      <c r="AY21" s="4">
        <v>40.119069345055003</v>
      </c>
      <c r="AZ21">
        <f t="shared" si="2"/>
        <v>160</v>
      </c>
      <c r="BA21" s="2">
        <v>4750</v>
      </c>
      <c r="BB21" s="2">
        <v>-29.12396</v>
      </c>
      <c r="BC21" s="2">
        <v>16.042840000000002</v>
      </c>
      <c r="BD21" s="4"/>
      <c r="BE21" s="4"/>
      <c r="BF21" s="4"/>
      <c r="BG21" s="4"/>
      <c r="BH21" s="4"/>
      <c r="BI21" s="4"/>
      <c r="BJ21">
        <v>1600</v>
      </c>
      <c r="BK21">
        <v>4.6193286120960098</v>
      </c>
      <c r="BL21">
        <v>26.5274181994725</v>
      </c>
      <c r="BM21">
        <v>800</v>
      </c>
      <c r="BN21">
        <v>1.75177885025281</v>
      </c>
      <c r="BO21">
        <v>39.720287479428698</v>
      </c>
    </row>
    <row r="22" spans="1:67" ht="15" customHeight="1" x14ac:dyDescent="0.25">
      <c r="A22" s="2">
        <v>25250</v>
      </c>
      <c r="B22" s="2">
        <v>-40.683509999999998</v>
      </c>
      <c r="C22" s="2">
        <v>-17.897929999999999</v>
      </c>
      <c r="D22">
        <f t="shared" si="3"/>
        <v>0</v>
      </c>
      <c r="E22" s="2">
        <v>5050</v>
      </c>
      <c r="F22" s="2">
        <v>-13.89493</v>
      </c>
      <c r="G22" s="2">
        <v>-15.95884</v>
      </c>
      <c r="H22" s="4"/>
      <c r="I22" s="4"/>
      <c r="J22" s="4"/>
      <c r="K22" s="4"/>
      <c r="L22" s="4"/>
      <c r="M22" s="4"/>
      <c r="N22" s="4">
        <v>1900</v>
      </c>
      <c r="O22" s="4">
        <v>-16.309393225600001</v>
      </c>
      <c r="P22" s="4">
        <v>28.705004276556799</v>
      </c>
      <c r="Q22" s="4">
        <v>900</v>
      </c>
      <c r="R22" s="4">
        <v>-14.2394570278397</v>
      </c>
      <c r="S22" s="4">
        <v>42.605123179487101</v>
      </c>
      <c r="U22" s="2">
        <v>5050</v>
      </c>
      <c r="V22" s="2">
        <v>-6.2273490000000002</v>
      </c>
      <c r="W22" s="2">
        <v>-10.477830000000001</v>
      </c>
      <c r="X22" s="4"/>
      <c r="Y22" s="4"/>
      <c r="Z22" s="4"/>
      <c r="AA22" s="4"/>
      <c r="AB22" s="4"/>
      <c r="AC22" s="4"/>
      <c r="AD22" s="4">
        <v>1900</v>
      </c>
      <c r="AE22" s="4">
        <v>-7.4466105931200302</v>
      </c>
      <c r="AF22" s="4">
        <v>28.882859427197801</v>
      </c>
      <c r="AG22" s="4">
        <v>900</v>
      </c>
      <c r="AH22" s="4">
        <v>-5.1884468559997696</v>
      </c>
      <c r="AI22" s="4">
        <v>40.950790590659402</v>
      </c>
      <c r="AJ22">
        <f t="shared" si="1"/>
        <v>180</v>
      </c>
      <c r="AK22" s="2">
        <v>5050</v>
      </c>
      <c r="AL22" s="2">
        <v>-33.310299999999998</v>
      </c>
      <c r="AM22" s="2">
        <v>24.392520000000001</v>
      </c>
      <c r="AN22" s="4"/>
      <c r="AO22" s="4"/>
      <c r="AP22" s="4"/>
      <c r="AQ22" s="4"/>
      <c r="AR22" s="4"/>
      <c r="AS22" s="4"/>
      <c r="AT22" s="4">
        <v>1900</v>
      </c>
      <c r="AU22" s="4">
        <v>21.494966611199999</v>
      </c>
      <c r="AV22" s="4">
        <v>21.771233534798501</v>
      </c>
      <c r="AW22" s="4">
        <v>900</v>
      </c>
      <c r="AX22" s="4">
        <v>18.6465327519998</v>
      </c>
      <c r="AY22" s="4">
        <v>38.290618498168399</v>
      </c>
      <c r="AZ22">
        <f t="shared" si="2"/>
        <v>180</v>
      </c>
      <c r="BA22" s="2">
        <v>5050</v>
      </c>
      <c r="BB22" s="2">
        <v>-34.276870000000002</v>
      </c>
      <c r="BC22" s="2">
        <v>17.536729999999999</v>
      </c>
      <c r="BD22" s="4"/>
      <c r="BE22" s="4"/>
      <c r="BF22" s="4"/>
      <c r="BG22" s="4"/>
      <c r="BH22" s="4"/>
      <c r="BI22" s="4"/>
      <c r="BJ22">
        <v>1900</v>
      </c>
      <c r="BK22">
        <v>5.1505173488000002</v>
      </c>
      <c r="BL22">
        <v>21.748646063186801</v>
      </c>
      <c r="BM22">
        <v>900</v>
      </c>
      <c r="BN22">
        <v>2.04612993535995</v>
      </c>
      <c r="BO22">
        <v>37.910400771978097</v>
      </c>
    </row>
    <row r="23" spans="1:67" ht="15" customHeight="1" x14ac:dyDescent="0.25">
      <c r="A23" s="2">
        <v>26750</v>
      </c>
      <c r="B23" s="2">
        <v>-46.90652</v>
      </c>
      <c r="C23" s="2">
        <v>-19.411370000000002</v>
      </c>
      <c r="D23">
        <f t="shared" ref="D23:D46" si="4">E23/5</f>
        <v>1070</v>
      </c>
      <c r="E23" s="2">
        <v>5350</v>
      </c>
      <c r="F23" s="2">
        <v>-18.027100000000001</v>
      </c>
      <c r="G23" s="2">
        <v>-15.7692</v>
      </c>
      <c r="H23" s="4"/>
      <c r="I23" s="4"/>
      <c r="J23" s="4"/>
      <c r="K23" s="4"/>
      <c r="L23" s="4"/>
      <c r="M23" s="4"/>
      <c r="N23" s="4">
        <v>2200</v>
      </c>
      <c r="O23" s="4">
        <v>-16.501720168447999</v>
      </c>
      <c r="P23" s="4">
        <v>24.366338918461501</v>
      </c>
      <c r="Q23" s="4">
        <v>1000</v>
      </c>
      <c r="R23" s="4">
        <v>-14.4260160740351</v>
      </c>
      <c r="S23" s="4">
        <v>41.091284233714198</v>
      </c>
      <c r="U23" s="2">
        <v>5350</v>
      </c>
      <c r="V23" s="2">
        <v>-9.4801830000000002</v>
      </c>
      <c r="W23" s="2">
        <v>-10.535819999999999</v>
      </c>
      <c r="X23" s="4"/>
      <c r="Y23" s="4"/>
      <c r="Z23" s="4"/>
      <c r="AA23" s="4"/>
      <c r="AB23" s="4"/>
      <c r="AC23" s="4"/>
      <c r="AD23" s="4">
        <v>2200</v>
      </c>
      <c r="AE23" s="4">
        <v>-7.6771448984575503</v>
      </c>
      <c r="AF23" s="4">
        <v>25.030240948923101</v>
      </c>
      <c r="AG23" s="4">
        <v>1000</v>
      </c>
      <c r="AH23" s="4">
        <v>-5.3852703846399796</v>
      </c>
      <c r="AI23" s="4">
        <v>39.595522629670398</v>
      </c>
      <c r="AJ23">
        <f t="shared" si="1"/>
        <v>200</v>
      </c>
      <c r="AK23" s="2">
        <v>5350</v>
      </c>
      <c r="AL23" s="2">
        <v>-38.591679999999997</v>
      </c>
      <c r="AM23" s="2">
        <v>24.912649999999999</v>
      </c>
      <c r="AN23" s="4"/>
      <c r="AO23" s="4"/>
      <c r="AP23" s="4"/>
      <c r="AQ23" s="4"/>
      <c r="AR23" s="4"/>
      <c r="AS23" s="4"/>
      <c r="AT23" s="4">
        <v>2200</v>
      </c>
      <c r="AU23" s="4">
        <v>21.834334087936</v>
      </c>
      <c r="AV23" s="4">
        <v>16.685087642637399</v>
      </c>
      <c r="AW23" s="4">
        <v>1000</v>
      </c>
      <c r="AX23" s="4">
        <v>18.8837489753599</v>
      </c>
      <c r="AY23" s="4">
        <v>36.469468940659297</v>
      </c>
      <c r="AZ23">
        <f t="shared" si="2"/>
        <v>200</v>
      </c>
      <c r="BA23" s="2">
        <v>5350</v>
      </c>
      <c r="BB23" s="2">
        <v>-39.21396</v>
      </c>
      <c r="BC23" s="2">
        <v>19.12904</v>
      </c>
      <c r="BD23" s="4"/>
      <c r="BE23" s="4"/>
      <c r="BF23" s="4"/>
      <c r="BG23" s="4"/>
      <c r="BH23" s="4"/>
      <c r="BI23" s="4"/>
      <c r="BJ23">
        <v>2200</v>
      </c>
      <c r="BK23">
        <v>5.6323056440319901</v>
      </c>
      <c r="BL23">
        <v>16.9605350110769</v>
      </c>
      <c r="BM23">
        <v>1000</v>
      </c>
      <c r="BN23">
        <v>2.2876184017408598</v>
      </c>
      <c r="BO23">
        <v>36.109509618153901</v>
      </c>
    </row>
    <row r="24" spans="1:67" ht="15" customHeight="1" x14ac:dyDescent="0.25">
      <c r="A24" s="2">
        <v>28250</v>
      </c>
      <c r="B24" s="2">
        <v>-53.059510000000003</v>
      </c>
      <c r="C24" s="2">
        <v>-21.087959999999999</v>
      </c>
      <c r="D24">
        <f t="shared" si="4"/>
        <v>1130</v>
      </c>
      <c r="E24" s="2">
        <v>5650</v>
      </c>
      <c r="F24" s="2">
        <v>-22.147549999999999</v>
      </c>
      <c r="G24" s="2">
        <v>-15.52582</v>
      </c>
      <c r="H24" s="4"/>
      <c r="I24" s="4"/>
      <c r="J24" s="4"/>
      <c r="K24" s="4"/>
      <c r="L24" s="4"/>
      <c r="M24" s="4"/>
      <c r="N24" s="4">
        <v>2500</v>
      </c>
      <c r="O24" s="4">
        <v>-16.632997245312001</v>
      </c>
      <c r="P24" s="4">
        <v>20.065687370769201</v>
      </c>
      <c r="Q24" s="4">
        <v>1100</v>
      </c>
      <c r="R24" s="4">
        <v>-14.584353830348601</v>
      </c>
      <c r="S24" s="4">
        <v>39.582862313230699</v>
      </c>
      <c r="U24" s="2">
        <v>5650</v>
      </c>
      <c r="V24" s="2">
        <v>-12.70129</v>
      </c>
      <c r="W24" s="2">
        <v>-10.562799999999999</v>
      </c>
      <c r="X24" s="4"/>
      <c r="Y24" s="4"/>
      <c r="Z24" s="4"/>
      <c r="AA24" s="4"/>
      <c r="AB24" s="4"/>
      <c r="AC24" s="4"/>
      <c r="AD24" s="4">
        <v>2500</v>
      </c>
      <c r="AE24" s="4">
        <v>-7.8444126460863899</v>
      </c>
      <c r="AF24" s="4">
        <v>21.2226008571538</v>
      </c>
      <c r="AG24" s="4">
        <v>1100</v>
      </c>
      <c r="AH24" s="4">
        <v>-5.5294853353600004</v>
      </c>
      <c r="AI24" s="4">
        <v>38.245678380769299</v>
      </c>
      <c r="AJ24">
        <f t="shared" si="1"/>
        <v>220</v>
      </c>
      <c r="AK24" s="2">
        <v>5650</v>
      </c>
      <c r="AL24" s="2">
        <v>-43.791719999999998</v>
      </c>
      <c r="AM24" s="2">
        <v>25.413920000000001</v>
      </c>
      <c r="AN24" s="4"/>
      <c r="AO24" s="4"/>
      <c r="AP24" s="4"/>
      <c r="AQ24" s="4"/>
      <c r="AR24" s="4"/>
      <c r="AS24" s="4"/>
      <c r="AT24" s="4">
        <v>2500</v>
      </c>
      <c r="AU24" s="4">
        <v>22.109323837184</v>
      </c>
      <c r="AV24" s="4">
        <v>11.570049686153901</v>
      </c>
      <c r="AW24" s="4">
        <v>1100</v>
      </c>
      <c r="AX24" s="4">
        <v>19.090951539839999</v>
      </c>
      <c r="AY24" s="4">
        <v>34.6538591846153</v>
      </c>
      <c r="AZ24">
        <f t="shared" si="2"/>
        <v>220</v>
      </c>
      <c r="BA24" s="2">
        <v>5650</v>
      </c>
      <c r="BB24" s="2">
        <v>-43.898960000000002</v>
      </c>
      <c r="BC24" s="2">
        <v>20.766870000000001</v>
      </c>
      <c r="BD24" s="4"/>
      <c r="BE24" s="4"/>
      <c r="BF24" s="4"/>
      <c r="BG24" s="4"/>
      <c r="BH24" s="4"/>
      <c r="BI24" s="4"/>
      <c r="BJ24">
        <v>2500</v>
      </c>
      <c r="BK24">
        <v>6.0646934977919704</v>
      </c>
      <c r="BL24">
        <v>12.060113518615401</v>
      </c>
      <c r="BM24">
        <v>1100</v>
      </c>
      <c r="BN24">
        <v>2.47624424939543</v>
      </c>
      <c r="BO24">
        <v>34.314085096769297</v>
      </c>
    </row>
    <row r="25" spans="1:67" ht="15" customHeight="1" x14ac:dyDescent="0.25">
      <c r="A25" s="2">
        <v>29750</v>
      </c>
      <c r="B25" s="2">
        <v>-58.849620000000002</v>
      </c>
      <c r="C25" s="2">
        <v>-22.93844</v>
      </c>
      <c r="D25">
        <f t="shared" si="4"/>
        <v>1190</v>
      </c>
      <c r="E25" s="2">
        <v>5950</v>
      </c>
      <c r="F25" s="2">
        <v>-26.258459999999999</v>
      </c>
      <c r="G25" s="2">
        <v>-15.22767</v>
      </c>
      <c r="H25" s="4"/>
      <c r="I25" s="4"/>
      <c r="J25" s="4"/>
      <c r="K25" s="4"/>
      <c r="L25" s="4"/>
      <c r="M25" s="4"/>
      <c r="N25" s="4">
        <v>2800</v>
      </c>
      <c r="O25" s="4">
        <v>-16.703224456192</v>
      </c>
      <c r="P25" s="4">
        <v>15.800532016776501</v>
      </c>
      <c r="Q25" s="4">
        <v>1200</v>
      </c>
      <c r="R25" s="4">
        <v>-14.7144702967807</v>
      </c>
      <c r="S25" s="4">
        <v>38.079358220761797</v>
      </c>
      <c r="U25" s="2">
        <v>5950</v>
      </c>
      <c r="V25" s="2">
        <v>-15.891690000000001</v>
      </c>
      <c r="W25" s="2">
        <v>-10.55711</v>
      </c>
      <c r="X25" s="4"/>
      <c r="Y25" s="4"/>
      <c r="Z25" s="4"/>
      <c r="AA25" s="4"/>
      <c r="AB25" s="4"/>
      <c r="AC25" s="4"/>
      <c r="AD25" s="4">
        <v>2800</v>
      </c>
      <c r="AE25" s="4">
        <v>-7.9484138360064698</v>
      </c>
      <c r="AF25" s="4">
        <v>17.459087523340699</v>
      </c>
      <c r="AG25" s="4">
        <v>1200</v>
      </c>
      <c r="AH25" s="4">
        <v>-5.6210917081599296</v>
      </c>
      <c r="AI25" s="4">
        <v>36.900371649450598</v>
      </c>
      <c r="AJ25">
        <f t="shared" si="1"/>
        <v>240</v>
      </c>
      <c r="AK25" s="2">
        <v>5950</v>
      </c>
      <c r="AL25" s="2">
        <v>-48.892420000000001</v>
      </c>
      <c r="AM25" s="2">
        <v>25.863630000000001</v>
      </c>
      <c r="AN25" s="4"/>
      <c r="AO25" s="4"/>
      <c r="AP25" s="4"/>
      <c r="AQ25" s="4"/>
      <c r="AR25" s="4"/>
      <c r="AS25" s="4"/>
      <c r="AT25" s="4">
        <v>2800</v>
      </c>
      <c r="AU25" s="4">
        <v>22.319935858944</v>
      </c>
      <c r="AV25" s="4">
        <v>6.3844061299633799</v>
      </c>
      <c r="AW25" s="4">
        <v>1200</v>
      </c>
      <c r="AX25" s="4">
        <v>19.26814044544</v>
      </c>
      <c r="AY25" s="4">
        <v>32.8420277421245</v>
      </c>
      <c r="AZ25">
        <f t="shared" si="2"/>
        <v>240</v>
      </c>
      <c r="BA25" s="2">
        <v>5950</v>
      </c>
      <c r="BB25" s="2">
        <v>-48.299120000000002</v>
      </c>
      <c r="BC25" s="2">
        <v>22.374269999999999</v>
      </c>
      <c r="BD25" s="4"/>
      <c r="BE25" s="4"/>
      <c r="BF25" s="4"/>
      <c r="BG25" s="4"/>
      <c r="BH25" s="4"/>
      <c r="BI25" s="4"/>
      <c r="BJ25">
        <v>2800</v>
      </c>
      <c r="BK25">
        <v>6.4476809100800203</v>
      </c>
      <c r="BL25">
        <v>6.9444100612747404</v>
      </c>
      <c r="BM25">
        <v>1200</v>
      </c>
      <c r="BN25">
        <v>2.6120074783232501</v>
      </c>
      <c r="BO25">
        <v>32.5205982866376</v>
      </c>
    </row>
    <row r="26" spans="1:67" ht="15" customHeight="1" x14ac:dyDescent="0.25">
      <c r="A26" s="2">
        <v>31250</v>
      </c>
      <c r="B26" s="2">
        <v>-63.899949999999997</v>
      </c>
      <c r="C26" s="2">
        <v>-24.869240000000001</v>
      </c>
      <c r="D26">
        <f t="shared" si="4"/>
        <v>1250</v>
      </c>
      <c r="E26" s="2">
        <v>6250</v>
      </c>
      <c r="F26" s="2">
        <v>-30.362200000000001</v>
      </c>
      <c r="G26" s="2">
        <v>-14.87293</v>
      </c>
      <c r="H26" s="4"/>
      <c r="I26" s="4"/>
      <c r="J26" s="4"/>
      <c r="K26" s="4"/>
      <c r="L26" s="4"/>
      <c r="M26" s="4"/>
      <c r="N26" s="4">
        <v>3100</v>
      </c>
      <c r="O26" s="4">
        <v>-16.7124018010879</v>
      </c>
      <c r="P26" s="4">
        <v>11.5683552397802</v>
      </c>
      <c r="Q26" s="4">
        <v>1300</v>
      </c>
      <c r="R26" s="4">
        <v>-14.816365473331301</v>
      </c>
      <c r="S26" s="4">
        <v>36.580272759032802</v>
      </c>
      <c r="U26" s="2">
        <v>6250</v>
      </c>
      <c r="V26" s="2">
        <v>-19.05274</v>
      </c>
      <c r="W26" s="2">
        <v>-10.516349999999999</v>
      </c>
      <c r="X26" s="4"/>
      <c r="Y26" s="4"/>
      <c r="Z26" s="4"/>
      <c r="AA26" s="4"/>
      <c r="AB26" s="4"/>
      <c r="AC26" s="4"/>
      <c r="AD26" s="4">
        <v>3100</v>
      </c>
      <c r="AE26" s="4">
        <v>-7.9891484682175902</v>
      </c>
      <c r="AF26" s="4">
        <v>13.738849318934101</v>
      </c>
      <c r="AG26" s="4">
        <v>1300</v>
      </c>
      <c r="AH26" s="4">
        <v>-5.6600895030400196</v>
      </c>
      <c r="AI26" s="4">
        <v>35.558716241208899</v>
      </c>
      <c r="AJ26">
        <f t="shared" si="1"/>
        <v>260</v>
      </c>
      <c r="AK26" s="2">
        <v>6250</v>
      </c>
      <c r="AL26" s="2">
        <v>-53.87632</v>
      </c>
      <c r="AM26" s="2">
        <v>26.215969999999999</v>
      </c>
      <c r="AN26" s="4"/>
      <c r="AO26" s="4"/>
      <c r="AP26" s="4"/>
      <c r="AQ26" s="4"/>
      <c r="AR26" s="4"/>
      <c r="AS26" s="4"/>
      <c r="AT26" s="4">
        <v>3100</v>
      </c>
      <c r="AU26" s="4">
        <v>22.466170153216002</v>
      </c>
      <c r="AV26" s="4">
        <v>1.08644343868134</v>
      </c>
      <c r="AW26" s="4">
        <v>1300</v>
      </c>
      <c r="AX26" s="4">
        <v>19.4153156921601</v>
      </c>
      <c r="AY26" s="4">
        <v>31.032213125274701</v>
      </c>
      <c r="AZ26">
        <f t="shared" si="2"/>
        <v>260</v>
      </c>
      <c r="BA26" s="2">
        <v>6250</v>
      </c>
      <c r="BB26" s="2">
        <v>-52.384749999999997</v>
      </c>
      <c r="BC26" s="2">
        <v>23.84911</v>
      </c>
      <c r="BD26" s="4"/>
      <c r="BE26" s="4"/>
      <c r="BF26" s="4"/>
      <c r="BG26" s="4"/>
      <c r="BH26" s="4"/>
      <c r="BI26" s="4"/>
      <c r="BJ26">
        <v>3100</v>
      </c>
      <c r="BK26">
        <v>6.7812678808960003</v>
      </c>
      <c r="BL26">
        <v>1.5104531145275</v>
      </c>
      <c r="BM26">
        <v>1300</v>
      </c>
      <c r="BN26">
        <v>2.6949080885247301</v>
      </c>
      <c r="BO26">
        <v>30.7255202665715</v>
      </c>
    </row>
    <row r="27" spans="1:67" ht="15" customHeight="1" x14ac:dyDescent="0.25">
      <c r="A27" s="2">
        <v>32750</v>
      </c>
      <c r="B27" s="2">
        <v>-68.304339999999996</v>
      </c>
      <c r="C27" s="2">
        <v>-70.31</v>
      </c>
      <c r="D27">
        <f t="shared" si="4"/>
        <v>1310</v>
      </c>
      <c r="E27" s="2">
        <v>6550</v>
      </c>
      <c r="F27" s="2">
        <v>-5.6120289999999997</v>
      </c>
      <c r="G27" s="2">
        <v>-11.901899999999999</v>
      </c>
      <c r="H27" s="4"/>
      <c r="I27" s="4"/>
      <c r="J27" s="4"/>
      <c r="K27" s="4"/>
      <c r="L27" s="4"/>
      <c r="M27" s="4"/>
      <c r="N27" s="4">
        <v>3400</v>
      </c>
      <c r="O27" s="4">
        <v>-16.660529279999999</v>
      </c>
      <c r="P27" s="4">
        <v>7.3666394230769203</v>
      </c>
      <c r="Q27" s="4">
        <v>1400</v>
      </c>
      <c r="R27" s="4">
        <v>-14.8900393599996</v>
      </c>
      <c r="S27" s="4">
        <v>35.085106730769198</v>
      </c>
      <c r="U27" s="2">
        <v>6550</v>
      </c>
      <c r="V27" s="2">
        <v>-19.046109999999999</v>
      </c>
      <c r="W27" s="2">
        <v>-26.044160000000002</v>
      </c>
      <c r="X27" s="4"/>
      <c r="Y27" s="4"/>
      <c r="Z27" s="4"/>
      <c r="AA27" s="4"/>
      <c r="AB27" s="4"/>
      <c r="AC27" s="4"/>
      <c r="AD27" s="4">
        <v>3400</v>
      </c>
      <c r="AE27" s="4">
        <v>-7.9666165427199802</v>
      </c>
      <c r="AF27" s="4">
        <v>10.0610346153846</v>
      </c>
      <c r="AG27" s="4">
        <v>1400</v>
      </c>
      <c r="AH27" s="4">
        <v>-5.64647871999993</v>
      </c>
      <c r="AI27" s="4">
        <v>34.219825961538497</v>
      </c>
      <c r="AJ27">
        <f t="shared" si="1"/>
        <v>280</v>
      </c>
      <c r="AK27" s="2">
        <v>6550</v>
      </c>
      <c r="AL27" s="2">
        <v>-14.56339</v>
      </c>
      <c r="AM27" s="2">
        <v>28.60324</v>
      </c>
      <c r="AN27" s="4"/>
      <c r="AO27" s="4"/>
      <c r="AP27" s="4"/>
      <c r="AQ27" s="4"/>
      <c r="AR27" s="4"/>
      <c r="AS27" s="4"/>
      <c r="AT27" s="4">
        <v>3400</v>
      </c>
      <c r="AU27" s="4">
        <v>22.548026719999999</v>
      </c>
      <c r="AV27" s="4">
        <v>-4.3655519230769304</v>
      </c>
      <c r="AW27" s="4">
        <v>1400</v>
      </c>
      <c r="AX27" s="4">
        <v>19.532477279999998</v>
      </c>
      <c r="AY27" s="4">
        <v>29.222653846153801</v>
      </c>
      <c r="AZ27">
        <f t="shared" si="2"/>
        <v>280</v>
      </c>
      <c r="BA27" s="2">
        <v>6550</v>
      </c>
      <c r="BB27" s="2">
        <v>-56.415770000000002</v>
      </c>
      <c r="BC27" s="2">
        <v>72.478390000000005</v>
      </c>
      <c r="BD27" s="4"/>
      <c r="BE27" s="4"/>
      <c r="BF27" s="4"/>
      <c r="BG27" s="4"/>
      <c r="BH27" s="4"/>
      <c r="BI27" s="4"/>
      <c r="BJ27">
        <v>3400</v>
      </c>
      <c r="BK27">
        <v>7.0654544102399903</v>
      </c>
      <c r="BL27">
        <v>-4.3447288461538403</v>
      </c>
      <c r="BM27">
        <v>1400</v>
      </c>
      <c r="BN27">
        <v>2.7249460800001</v>
      </c>
      <c r="BO27">
        <v>28.925322115384699</v>
      </c>
    </row>
    <row r="28" spans="1:67" ht="15" customHeight="1" x14ac:dyDescent="0.25">
      <c r="A28" s="2">
        <v>34250</v>
      </c>
      <c r="B28" s="2">
        <v>-70.160669999999996</v>
      </c>
      <c r="C28" s="2">
        <v>-71.881119999999996</v>
      </c>
      <c r="D28">
        <f t="shared" si="4"/>
        <v>1370</v>
      </c>
      <c r="E28" s="2">
        <v>6850</v>
      </c>
      <c r="F28" s="2">
        <v>-5.9252320000000003</v>
      </c>
      <c r="G28" s="2">
        <v>-11.86163</v>
      </c>
      <c r="H28" s="4"/>
      <c r="I28" s="4"/>
      <c r="J28" s="4"/>
      <c r="K28" s="4"/>
      <c r="L28" s="4"/>
      <c r="M28" s="4"/>
      <c r="N28" s="4">
        <v>3400</v>
      </c>
      <c r="O28" s="4">
        <v>-15.6630858624001</v>
      </c>
      <c r="P28" s="4">
        <v>9.9144355769230703</v>
      </c>
      <c r="Q28" s="4">
        <v>1400</v>
      </c>
      <c r="R28" s="4">
        <v>-14.890039359999699</v>
      </c>
      <c r="S28" s="4">
        <v>36.0332048076923</v>
      </c>
      <c r="U28" s="2">
        <v>6850</v>
      </c>
      <c r="V28" s="2">
        <v>-20.819330000000001</v>
      </c>
      <c r="W28" s="2">
        <v>-26.011379999999999</v>
      </c>
      <c r="X28" s="4"/>
      <c r="Y28" s="4"/>
      <c r="Z28" s="4"/>
      <c r="AA28" s="4"/>
      <c r="AB28" s="4"/>
      <c r="AC28" s="4"/>
      <c r="AD28" s="4">
        <v>3400</v>
      </c>
      <c r="AE28" s="4">
        <v>-9.1807775411200208</v>
      </c>
      <c r="AF28" s="4">
        <v>12.949027884615401</v>
      </c>
      <c r="AG28" s="4">
        <v>1400</v>
      </c>
      <c r="AH28" s="4">
        <v>-5.6464787199998403</v>
      </c>
      <c r="AI28" s="4">
        <v>35.412862500000003</v>
      </c>
      <c r="AJ28">
        <f t="shared" si="1"/>
        <v>280</v>
      </c>
      <c r="AK28" s="2">
        <v>6850</v>
      </c>
      <c r="AL28" s="2">
        <v>-15.265790000000001</v>
      </c>
      <c r="AM28" s="2">
        <v>28.662240000000001</v>
      </c>
      <c r="AN28" s="4"/>
      <c r="AO28" s="4"/>
      <c r="AP28" s="4"/>
      <c r="AQ28" s="4"/>
      <c r="AR28" s="4"/>
      <c r="AS28" s="4"/>
      <c r="AT28" s="4">
        <v>3400</v>
      </c>
      <c r="AU28" s="4">
        <v>20.884399328000001</v>
      </c>
      <c r="AV28" s="4">
        <v>-0.44677307692309398</v>
      </c>
      <c r="AW28" s="4">
        <v>1400</v>
      </c>
      <c r="AX28" s="4">
        <v>19.532477279999998</v>
      </c>
      <c r="AY28" s="4">
        <v>30.4827923076923</v>
      </c>
      <c r="AZ28">
        <f t="shared" si="2"/>
        <v>280</v>
      </c>
      <c r="BA28" s="2">
        <v>6850</v>
      </c>
      <c r="BB28" s="2">
        <v>-58.421680000000002</v>
      </c>
      <c r="BC28" s="2">
        <v>73.630849999999995</v>
      </c>
      <c r="BD28" s="4"/>
      <c r="BE28" s="4"/>
      <c r="BF28" s="4"/>
      <c r="BG28" s="4"/>
      <c r="BH28" s="4"/>
      <c r="BI28" s="4"/>
      <c r="BJ28">
        <v>3400</v>
      </c>
      <c r="BK28">
        <v>9.8076869606400301</v>
      </c>
      <c r="BL28">
        <v>-1.3597894230769201</v>
      </c>
      <c r="BM28">
        <v>1400</v>
      </c>
      <c r="BN28">
        <v>2.72494608000006</v>
      </c>
      <c r="BO28">
        <v>29.9663105769231</v>
      </c>
    </row>
    <row r="29" spans="1:67" ht="15" customHeight="1" x14ac:dyDescent="0.25">
      <c r="A29" s="2">
        <v>35750</v>
      </c>
      <c r="B29" s="2">
        <v>-71.4482</v>
      </c>
      <c r="C29" s="2">
        <v>-73.186679999999996</v>
      </c>
      <c r="D29">
        <f t="shared" si="4"/>
        <v>1430</v>
      </c>
      <c r="E29" s="2">
        <v>7150</v>
      </c>
      <c r="F29" s="2">
        <v>-6.2249869999999996</v>
      </c>
      <c r="G29" s="2">
        <v>-11.83239</v>
      </c>
      <c r="H29" s="4"/>
      <c r="I29" s="4"/>
      <c r="J29" s="4"/>
      <c r="K29" s="4"/>
      <c r="L29" s="4"/>
      <c r="M29" s="4"/>
      <c r="N29" s="4">
        <v>3700</v>
      </c>
      <c r="O29" s="4">
        <v>-15.8394180616319</v>
      </c>
      <c r="P29" s="4">
        <v>5.6512023727252503</v>
      </c>
      <c r="Q29" s="4">
        <v>1500</v>
      </c>
      <c r="R29" s="4">
        <v>-15.0633242713599</v>
      </c>
      <c r="S29" s="4">
        <v>34.5423461010989</v>
      </c>
      <c r="U29" s="2">
        <v>7150</v>
      </c>
      <c r="V29" s="2">
        <v>-22.555599999999998</v>
      </c>
      <c r="W29" s="2">
        <v>-25.98488</v>
      </c>
      <c r="X29" s="4"/>
      <c r="Y29" s="4"/>
      <c r="Z29" s="4"/>
      <c r="AA29" s="4"/>
      <c r="AB29" s="4"/>
      <c r="AC29" s="4"/>
      <c r="AD29" s="4">
        <v>3700</v>
      </c>
      <c r="AE29" s="4">
        <v>-9.7093774467712208</v>
      </c>
      <c r="AF29" s="4">
        <v>9.4600707853406796</v>
      </c>
      <c r="AG29" s="4">
        <v>1500</v>
      </c>
      <c r="AH29" s="4">
        <v>-5.8351649382400597</v>
      </c>
      <c r="AI29" s="4">
        <v>34.077707063736298</v>
      </c>
      <c r="AJ29">
        <f t="shared" si="1"/>
        <v>300</v>
      </c>
      <c r="AK29" s="2">
        <v>7150</v>
      </c>
      <c r="AL29" s="2">
        <v>-15.75165</v>
      </c>
      <c r="AM29" s="2">
        <v>28.842980000000001</v>
      </c>
      <c r="AN29" s="4"/>
      <c r="AO29" s="4"/>
      <c r="AP29" s="4"/>
      <c r="AQ29" s="4"/>
      <c r="AR29" s="4"/>
      <c r="AS29" s="4"/>
      <c r="AT29" s="4">
        <v>3700</v>
      </c>
      <c r="AU29" s="4">
        <v>21.50898290784</v>
      </c>
      <c r="AV29" s="4">
        <v>-6.11371900208791</v>
      </c>
      <c r="AW29" s="4">
        <v>1500</v>
      </c>
      <c r="AX29" s="4">
        <v>19.758833532480001</v>
      </c>
      <c r="AY29" s="4">
        <v>28.676992801648399</v>
      </c>
      <c r="AZ29">
        <f t="shared" si="2"/>
        <v>300</v>
      </c>
      <c r="BA29" s="2">
        <v>7150</v>
      </c>
      <c r="BB29" s="2">
        <v>-60.133670000000002</v>
      </c>
      <c r="BC29" s="2">
        <v>74.715559999999996</v>
      </c>
      <c r="BD29" s="4"/>
      <c r="BE29" s="4"/>
      <c r="BF29" s="4"/>
      <c r="BG29" s="4"/>
      <c r="BH29" s="4"/>
      <c r="BI29" s="4"/>
      <c r="BJ29">
        <v>3700</v>
      </c>
      <c r="BK29">
        <v>10.342731819955199</v>
      </c>
      <c r="BL29">
        <v>-7.1535125906373596</v>
      </c>
      <c r="BM29">
        <v>1500</v>
      </c>
      <c r="BN29">
        <v>2.9544557209599702</v>
      </c>
      <c r="BO29">
        <v>28.1696233648352</v>
      </c>
    </row>
    <row r="30" spans="1:67" ht="15" customHeight="1" x14ac:dyDescent="0.25">
      <c r="A30" s="2">
        <v>37250</v>
      </c>
      <c r="B30" s="2">
        <v>-72.716639999999998</v>
      </c>
      <c r="C30" s="2">
        <v>-73.870019999999997</v>
      </c>
      <c r="D30">
        <f t="shared" si="4"/>
        <v>1490</v>
      </c>
      <c r="E30" s="2">
        <v>7450</v>
      </c>
      <c r="F30" s="2">
        <v>-6.5103629999999999</v>
      </c>
      <c r="G30" s="2">
        <v>-11.81282</v>
      </c>
      <c r="H30" s="4"/>
      <c r="I30" s="4"/>
      <c r="J30" s="4"/>
      <c r="K30" s="4"/>
      <c r="L30" s="4"/>
      <c r="M30" s="4"/>
      <c r="N30" s="4">
        <v>4000</v>
      </c>
      <c r="O30" s="4">
        <v>-15.951936507648</v>
      </c>
      <c r="P30" s="4">
        <v>1.41186073572159</v>
      </c>
      <c r="Q30" s="4">
        <v>1600</v>
      </c>
      <c r="R30" s="4">
        <v>-15.22743652864</v>
      </c>
      <c r="S30" s="4">
        <v>33.056443418681297</v>
      </c>
      <c r="U30" s="2">
        <v>7450</v>
      </c>
      <c r="V30" s="2">
        <v>-24.253869999999999</v>
      </c>
      <c r="W30" s="2">
        <v>-25.961169999999999</v>
      </c>
      <c r="X30" s="4"/>
      <c r="Y30" s="4"/>
      <c r="Z30" s="4"/>
      <c r="AA30" s="4"/>
      <c r="AB30" s="4"/>
      <c r="AC30" s="4"/>
      <c r="AD30" s="4">
        <v>4000</v>
      </c>
      <c r="AE30" s="4">
        <v>-10.1296983551488</v>
      </c>
      <c r="AF30" s="4">
        <v>6.0119325986959904</v>
      </c>
      <c r="AG30" s="4">
        <v>1600</v>
      </c>
      <c r="AH30" s="4">
        <v>-6.0138849817600502</v>
      </c>
      <c r="AI30" s="4">
        <v>32.747822101465196</v>
      </c>
      <c r="AJ30">
        <f t="shared" si="1"/>
        <v>320</v>
      </c>
      <c r="AK30" s="2">
        <v>7450</v>
      </c>
      <c r="AL30" s="2">
        <v>-16.09374</v>
      </c>
      <c r="AM30" s="2">
        <v>29.024349999999998</v>
      </c>
      <c r="AN30" s="4"/>
      <c r="AO30" s="4"/>
      <c r="AP30" s="4"/>
      <c r="AQ30" s="4"/>
      <c r="AR30" s="4"/>
      <c r="AS30" s="4"/>
      <c r="AT30" s="4">
        <v>4000</v>
      </c>
      <c r="AU30" s="4">
        <v>22.101115317760001</v>
      </c>
      <c r="AV30" s="4">
        <v>-11.606869707545799</v>
      </c>
      <c r="AW30" s="4">
        <v>1600</v>
      </c>
      <c r="AX30" s="4">
        <v>19.979244779519998</v>
      </c>
      <c r="AY30" s="4">
        <v>26.878768442490902</v>
      </c>
      <c r="AZ30">
        <f t="shared" si="2"/>
        <v>320</v>
      </c>
      <c r="BA30" s="2">
        <v>7450</v>
      </c>
      <c r="BB30" s="2">
        <v>-61.74156</v>
      </c>
      <c r="BC30" s="2">
        <v>75.412030000000001</v>
      </c>
      <c r="BD30" s="4"/>
      <c r="BE30" s="4"/>
      <c r="BF30" s="4"/>
      <c r="BG30" s="4"/>
      <c r="BH30" s="4"/>
      <c r="BI30" s="4"/>
      <c r="BJ30">
        <v>4000</v>
      </c>
      <c r="BK30">
        <v>11.0353179337728</v>
      </c>
      <c r="BL30">
        <v>-12.483907541289399</v>
      </c>
      <c r="BM30">
        <v>1600</v>
      </c>
      <c r="BN30">
        <v>3.18425266304006</v>
      </c>
      <c r="BO30">
        <v>26.3857091293041</v>
      </c>
    </row>
    <row r="31" spans="1:67" ht="15" customHeight="1" x14ac:dyDescent="0.25">
      <c r="A31" s="2">
        <v>38750</v>
      </c>
      <c r="B31" s="2">
        <v>-74.359570000000005</v>
      </c>
      <c r="C31" s="2">
        <v>-73.569940000000003</v>
      </c>
      <c r="D31">
        <f t="shared" si="4"/>
        <v>1550</v>
      </c>
      <c r="E31" s="2">
        <v>7750</v>
      </c>
      <c r="F31" s="2">
        <v>-6.7807919999999999</v>
      </c>
      <c r="G31" s="2">
        <v>-11.8009</v>
      </c>
      <c r="H31" s="4"/>
      <c r="I31" s="4"/>
      <c r="J31" s="4"/>
      <c r="K31" s="4"/>
      <c r="L31" s="4"/>
      <c r="M31" s="4"/>
      <c r="N31" s="4">
        <v>4300</v>
      </c>
      <c r="O31" s="4">
        <v>-16.000641200448001</v>
      </c>
      <c r="P31" s="4">
        <v>-2.8061512893846299</v>
      </c>
      <c r="Q31" s="4">
        <v>1700</v>
      </c>
      <c r="R31" s="4">
        <v>-15.382376131839999</v>
      </c>
      <c r="S31" s="4">
        <v>31.575388784615299</v>
      </c>
      <c r="U31" s="2">
        <v>7750</v>
      </c>
      <c r="V31" s="2">
        <v>-25.913989999999998</v>
      </c>
      <c r="W31" s="2">
        <v>-25.93526</v>
      </c>
      <c r="X31" s="4"/>
      <c r="Y31" s="4"/>
      <c r="Z31" s="4"/>
      <c r="AA31" s="4"/>
      <c r="AB31" s="4"/>
      <c r="AC31" s="4"/>
      <c r="AD31" s="4">
        <v>4300</v>
      </c>
      <c r="AE31" s="4">
        <v>-10.4417402662528</v>
      </c>
      <c r="AF31" s="4">
        <v>2.6034180420000199</v>
      </c>
      <c r="AG31" s="4">
        <v>1700</v>
      </c>
      <c r="AH31" s="4">
        <v>-6.1826388505598997</v>
      </c>
      <c r="AI31" s="4">
        <v>31.423170292307699</v>
      </c>
      <c r="AJ31">
        <f t="shared" si="1"/>
        <v>340</v>
      </c>
      <c r="AK31" s="2">
        <v>7750</v>
      </c>
      <c r="AL31" s="2">
        <v>-16.317129999999999</v>
      </c>
      <c r="AM31" s="2">
        <v>29.073899999999998</v>
      </c>
      <c r="AN31" s="4"/>
      <c r="AO31" s="4"/>
      <c r="AP31" s="4"/>
      <c r="AQ31" s="4"/>
      <c r="AR31" s="4"/>
      <c r="AS31" s="4"/>
      <c r="AT31" s="4">
        <v>4300</v>
      </c>
      <c r="AU31" s="4">
        <v>22.660796557760001</v>
      </c>
      <c r="AV31" s="4">
        <v>-16.959085983846201</v>
      </c>
      <c r="AW31" s="4">
        <v>1700</v>
      </c>
      <c r="AX31" s="4">
        <v>20.193711021120102</v>
      </c>
      <c r="AY31" s="4">
        <v>25.086824150000002</v>
      </c>
      <c r="AZ31">
        <f t="shared" si="2"/>
        <v>340</v>
      </c>
      <c r="BA31" s="2">
        <v>7750</v>
      </c>
      <c r="BB31" s="2">
        <v>-63.344920000000002</v>
      </c>
      <c r="BC31" s="2">
        <v>75.345500000000001</v>
      </c>
      <c r="BD31" s="4"/>
      <c r="BE31" s="4"/>
      <c r="BF31" s="4"/>
      <c r="BG31" s="4"/>
      <c r="BH31" s="4"/>
      <c r="BI31" s="4"/>
      <c r="BJ31">
        <v>4300</v>
      </c>
      <c r="BK31">
        <v>11.885445302092799</v>
      </c>
      <c r="BL31">
        <v>-17.453606451384601</v>
      </c>
      <c r="BM31">
        <v>1700</v>
      </c>
      <c r="BN31">
        <v>3.4143369062400901</v>
      </c>
      <c r="BO31">
        <v>24.611985399999998</v>
      </c>
    </row>
    <row r="32" spans="1:67" ht="15" customHeight="1" x14ac:dyDescent="0.25">
      <c r="A32" s="2">
        <v>40250</v>
      </c>
      <c r="B32" s="2">
        <v>-76.393550000000005</v>
      </c>
      <c r="C32" s="2">
        <v>-71.779790000000006</v>
      </c>
      <c r="D32">
        <f t="shared" si="4"/>
        <v>1610</v>
      </c>
      <c r="E32" s="2">
        <v>8050</v>
      </c>
      <c r="F32" s="2">
        <v>-7.0360860000000001</v>
      </c>
      <c r="G32" s="2">
        <v>-11.79462</v>
      </c>
      <c r="H32" s="4"/>
      <c r="I32" s="4"/>
      <c r="J32" s="4"/>
      <c r="K32" s="4"/>
      <c r="L32" s="4"/>
      <c r="M32" s="4"/>
      <c r="N32" s="4">
        <v>4600</v>
      </c>
      <c r="O32" s="4">
        <v>-15.985532140031999</v>
      </c>
      <c r="P32" s="4">
        <v>-7.0053956578901202</v>
      </c>
      <c r="Q32" s="4">
        <v>1800</v>
      </c>
      <c r="R32" s="4">
        <v>-15.5281430809599</v>
      </c>
      <c r="S32" s="4">
        <v>30.099074223076901</v>
      </c>
      <c r="U32" s="2">
        <v>8050</v>
      </c>
      <c r="V32" s="2">
        <v>-27.536799999999999</v>
      </c>
      <c r="W32" s="2">
        <v>-25.901869999999999</v>
      </c>
      <c r="X32" s="4"/>
      <c r="Y32" s="4"/>
      <c r="Z32" s="4"/>
      <c r="AA32" s="4"/>
      <c r="AB32" s="4"/>
      <c r="AC32" s="4"/>
      <c r="AD32" s="4">
        <v>4600</v>
      </c>
      <c r="AE32" s="4">
        <v>-10.6455031800832</v>
      </c>
      <c r="AF32" s="4">
        <v>-0.76666816742857902</v>
      </c>
      <c r="AG32" s="4">
        <v>1800</v>
      </c>
      <c r="AH32" s="4">
        <v>-6.34142654463996</v>
      </c>
      <c r="AI32" s="4">
        <v>30.1037143153846</v>
      </c>
      <c r="AJ32">
        <f t="shared" si="1"/>
        <v>360</v>
      </c>
      <c r="AK32" s="2">
        <v>8050</v>
      </c>
      <c r="AL32" s="2">
        <v>-16.388739999999999</v>
      </c>
      <c r="AM32" s="2">
        <v>28.853670000000001</v>
      </c>
      <c r="AN32" s="4"/>
      <c r="AO32" s="4"/>
      <c r="AP32" s="4"/>
      <c r="AQ32" s="4"/>
      <c r="AR32" s="4"/>
      <c r="AS32" s="4"/>
      <c r="AT32" s="4">
        <v>4600</v>
      </c>
      <c r="AU32" s="4">
        <v>23.188026627839999</v>
      </c>
      <c r="AV32" s="4">
        <v>-22.2032286215385</v>
      </c>
      <c r="AW32" s="4">
        <v>1800</v>
      </c>
      <c r="AX32" s="4">
        <v>20.402232257280101</v>
      </c>
      <c r="AY32" s="4">
        <v>23.299864843956001</v>
      </c>
      <c r="AZ32">
        <f t="shared" si="2"/>
        <v>360</v>
      </c>
      <c r="BA32" s="2">
        <v>8050</v>
      </c>
      <c r="BB32" s="2">
        <v>-64.818049999999999</v>
      </c>
      <c r="BC32" s="2">
        <v>74.053989999999999</v>
      </c>
      <c r="BD32" s="4"/>
      <c r="BE32" s="4"/>
      <c r="BF32" s="4"/>
      <c r="BG32" s="4"/>
      <c r="BH32" s="4"/>
      <c r="BI32" s="4"/>
      <c r="BJ32">
        <v>4600</v>
      </c>
      <c r="BK32">
        <v>12.8931139249152</v>
      </c>
      <c r="BL32">
        <v>-22.1652414972747</v>
      </c>
      <c r="BM32">
        <v>1800</v>
      </c>
      <c r="BN32">
        <v>3.6447084505599499</v>
      </c>
      <c r="BO32">
        <v>22.845869706593401</v>
      </c>
    </row>
    <row r="33" spans="1:67" ht="15" customHeight="1" x14ac:dyDescent="0.25">
      <c r="A33" s="2">
        <v>41750</v>
      </c>
      <c r="B33" s="2">
        <v>-78.407269999999997</v>
      </c>
      <c r="C33" s="2">
        <v>-67.983180000000004</v>
      </c>
      <c r="D33">
        <f t="shared" si="4"/>
        <v>1670</v>
      </c>
      <c r="E33" s="2">
        <v>8350</v>
      </c>
      <c r="F33" s="2">
        <v>-7.2764319999999998</v>
      </c>
      <c r="G33" s="2">
        <v>-11.79195</v>
      </c>
      <c r="H33" s="4"/>
      <c r="I33" s="4"/>
      <c r="J33" s="4"/>
      <c r="K33" s="4"/>
      <c r="L33" s="4"/>
      <c r="M33" s="4"/>
      <c r="N33" s="4">
        <v>4900</v>
      </c>
      <c r="O33" s="4">
        <v>-15.9066093263999</v>
      </c>
      <c r="P33" s="4">
        <v>-11.188434325091601</v>
      </c>
      <c r="Q33" s="4">
        <v>1900</v>
      </c>
      <c r="R33" s="4">
        <v>-15.664737375999801</v>
      </c>
      <c r="S33" s="4">
        <v>28.6273917582417</v>
      </c>
      <c r="U33" s="2">
        <v>8350</v>
      </c>
      <c r="V33" s="2">
        <v>-29.124130000000001</v>
      </c>
      <c r="W33" s="2">
        <v>-25.855560000000001</v>
      </c>
      <c r="X33" s="4"/>
      <c r="Y33" s="4"/>
      <c r="Z33" s="4"/>
      <c r="AA33" s="4"/>
      <c r="AB33" s="4"/>
      <c r="AC33" s="4"/>
      <c r="AD33" s="4">
        <v>4900</v>
      </c>
      <c r="AE33" s="4">
        <v>-10.74098709664</v>
      </c>
      <c r="AF33" s="4">
        <v>-4.0995213122710599</v>
      </c>
      <c r="AG33" s="4">
        <v>1900</v>
      </c>
      <c r="AH33" s="4">
        <v>-6.4902480639998998</v>
      </c>
      <c r="AI33" s="4">
        <v>28.789416849816899</v>
      </c>
      <c r="AJ33">
        <f t="shared" si="1"/>
        <v>380</v>
      </c>
      <c r="AK33" s="2">
        <v>8350</v>
      </c>
      <c r="AL33" s="2">
        <v>-16.18723</v>
      </c>
      <c r="AM33" s="2">
        <v>28.24419</v>
      </c>
      <c r="AN33" s="4"/>
      <c r="AO33" s="4"/>
      <c r="AP33" s="4"/>
      <c r="AQ33" s="4"/>
      <c r="AR33" s="4"/>
      <c r="AS33" s="4"/>
      <c r="AT33" s="4">
        <v>4900</v>
      </c>
      <c r="AU33" s="4">
        <v>23.682805527999999</v>
      </c>
      <c r="AV33" s="4">
        <v>-27.372158411172101</v>
      </c>
      <c r="AW33" s="4">
        <v>1900</v>
      </c>
      <c r="AX33" s="4">
        <v>20.604808488</v>
      </c>
      <c r="AY33" s="4">
        <v>21.516595444139199</v>
      </c>
      <c r="AZ33">
        <f t="shared" si="2"/>
        <v>380</v>
      </c>
      <c r="BA33" s="2">
        <v>8350</v>
      </c>
      <c r="BB33" s="2">
        <v>-65.75779</v>
      </c>
      <c r="BC33" s="2">
        <v>71.143119999999996</v>
      </c>
      <c r="BD33" s="4"/>
      <c r="BE33" s="4"/>
      <c r="BF33" s="4"/>
      <c r="BG33" s="4"/>
      <c r="BH33" s="4"/>
      <c r="BI33" s="4"/>
      <c r="BJ33">
        <v>4900</v>
      </c>
      <c r="BK33">
        <v>14.05832380224</v>
      </c>
      <c r="BL33">
        <v>-26.7214448553114</v>
      </c>
      <c r="BM33">
        <v>1900</v>
      </c>
      <c r="BN33">
        <v>3.87536729600015</v>
      </c>
      <c r="BO33">
        <v>21.084779578754599</v>
      </c>
    </row>
    <row r="34" spans="1:67" ht="15" customHeight="1" x14ac:dyDescent="0.25">
      <c r="A34" s="2">
        <v>43250</v>
      </c>
      <c r="B34" s="2">
        <v>-79.426929999999999</v>
      </c>
      <c r="C34" s="2">
        <v>-61.827039999999997</v>
      </c>
      <c r="D34">
        <f t="shared" si="4"/>
        <v>1730</v>
      </c>
      <c r="E34" s="2">
        <v>8650</v>
      </c>
      <c r="F34" s="2">
        <v>-7.5023869999999997</v>
      </c>
      <c r="G34" s="2">
        <v>-11.79088</v>
      </c>
      <c r="H34" s="4"/>
      <c r="I34" s="4"/>
      <c r="J34" s="4"/>
      <c r="K34" s="4"/>
      <c r="L34" s="4"/>
      <c r="M34" s="4"/>
      <c r="N34" s="4">
        <v>5200</v>
      </c>
      <c r="O34" s="4">
        <v>-15.763872759551999</v>
      </c>
      <c r="P34" s="4">
        <v>-15.3578292462857</v>
      </c>
      <c r="Q34" s="4">
        <v>2000</v>
      </c>
      <c r="R34" s="4">
        <v>-15.792159016960101</v>
      </c>
      <c r="S34" s="4">
        <v>27.160233414285699</v>
      </c>
      <c r="U34" s="2">
        <v>8650</v>
      </c>
      <c r="V34" s="2">
        <v>-30.67886</v>
      </c>
      <c r="W34" s="2">
        <v>-25.790800000000001</v>
      </c>
      <c r="X34" s="4"/>
      <c r="Y34" s="4"/>
      <c r="Z34" s="4"/>
      <c r="AA34" s="4"/>
      <c r="AB34" s="4"/>
      <c r="AC34" s="4"/>
      <c r="AD34" s="4">
        <v>5200</v>
      </c>
      <c r="AE34" s="4">
        <v>-10.7281920159233</v>
      </c>
      <c r="AF34" s="4">
        <v>-7.3963366752087802</v>
      </c>
      <c r="AG34" s="4">
        <v>2000</v>
      </c>
      <c r="AH34" s="4">
        <v>-6.6291034086398204</v>
      </c>
      <c r="AI34" s="4">
        <v>27.4802405747253</v>
      </c>
      <c r="AJ34">
        <f t="shared" si="1"/>
        <v>400</v>
      </c>
      <c r="AK34" s="2">
        <v>8650</v>
      </c>
      <c r="AL34" s="2">
        <v>-15.510590000000001</v>
      </c>
      <c r="AM34" s="2">
        <v>27.23132</v>
      </c>
      <c r="AN34" s="4"/>
      <c r="AO34" s="4"/>
      <c r="AP34" s="4"/>
      <c r="AQ34" s="4"/>
      <c r="AR34" s="4"/>
      <c r="AS34" s="4"/>
      <c r="AT34" s="4">
        <v>5200</v>
      </c>
      <c r="AU34" s="4">
        <v>24.145133258240001</v>
      </c>
      <c r="AV34" s="4">
        <v>-32.498736143296703</v>
      </c>
      <c r="AW34" s="4">
        <v>2000</v>
      </c>
      <c r="AX34" s="4">
        <v>20.8014397132801</v>
      </c>
      <c r="AY34" s="4">
        <v>19.7357208703297</v>
      </c>
      <c r="AZ34">
        <f t="shared" si="2"/>
        <v>400</v>
      </c>
      <c r="BA34" s="2">
        <v>8650</v>
      </c>
      <c r="BB34" s="2">
        <v>-65.399540000000002</v>
      </c>
      <c r="BC34" s="2">
        <v>66.434950000000001</v>
      </c>
      <c r="BD34" s="4"/>
      <c r="BE34" s="4"/>
      <c r="BF34" s="4"/>
      <c r="BG34" s="4"/>
      <c r="BH34" s="4"/>
      <c r="BI34" s="4"/>
      <c r="BJ34">
        <v>5200</v>
      </c>
      <c r="BK34">
        <v>15.3810749340672</v>
      </c>
      <c r="BL34">
        <v>-31.224848701846199</v>
      </c>
      <c r="BM34">
        <v>2000</v>
      </c>
      <c r="BN34">
        <v>4.1063134425600998</v>
      </c>
      <c r="BO34">
        <v>19.3261325461539</v>
      </c>
    </row>
    <row r="35" spans="1:67" ht="15" customHeight="1" x14ac:dyDescent="0.25">
      <c r="A35" s="2">
        <v>44750</v>
      </c>
      <c r="B35" s="2">
        <v>-78.378200000000007</v>
      </c>
      <c r="C35" s="2">
        <v>-53.672040000000003</v>
      </c>
      <c r="D35">
        <f t="shared" si="4"/>
        <v>1790</v>
      </c>
      <c r="E35" s="2">
        <v>8950</v>
      </c>
      <c r="F35" s="2">
        <v>-7.7148649999999996</v>
      </c>
      <c r="G35" s="2">
        <v>-11.78945</v>
      </c>
      <c r="H35" s="4"/>
      <c r="I35" s="4"/>
      <c r="J35" s="4"/>
      <c r="K35" s="4"/>
      <c r="L35" s="4"/>
      <c r="M35" s="4"/>
      <c r="N35" s="4">
        <v>5500</v>
      </c>
      <c r="O35" s="4">
        <v>-15.557322439488001</v>
      </c>
      <c r="P35" s="4">
        <v>-19.516142376769199</v>
      </c>
      <c r="Q35" s="4">
        <v>2100</v>
      </c>
      <c r="R35" s="4">
        <v>-15.910408003839899</v>
      </c>
      <c r="S35" s="4">
        <v>25.697491215384598</v>
      </c>
      <c r="U35" s="2">
        <v>8950</v>
      </c>
      <c r="V35" s="2">
        <v>-32.20487</v>
      </c>
      <c r="W35" s="2">
        <v>-25.702059999999999</v>
      </c>
      <c r="X35" s="4"/>
      <c r="Y35" s="4"/>
      <c r="Z35" s="4"/>
      <c r="AA35" s="4"/>
      <c r="AB35" s="4"/>
      <c r="AC35" s="4"/>
      <c r="AD35" s="4">
        <v>5500</v>
      </c>
      <c r="AE35" s="4">
        <v>-10.6071179379328</v>
      </c>
      <c r="AF35" s="4">
        <v>-10.658309538923101</v>
      </c>
      <c r="AG35" s="4">
        <v>2100</v>
      </c>
      <c r="AH35" s="4">
        <v>-6.7579925785599499</v>
      </c>
      <c r="AI35" s="4">
        <v>26.1761481692308</v>
      </c>
      <c r="AJ35">
        <f t="shared" si="1"/>
        <v>420</v>
      </c>
      <c r="AK35" s="2">
        <v>8950</v>
      </c>
      <c r="AL35" s="2">
        <v>-14.21322</v>
      </c>
      <c r="AM35" s="2">
        <v>25.942460000000001</v>
      </c>
      <c r="AN35" s="4"/>
      <c r="AO35" s="4"/>
      <c r="AP35" s="4"/>
      <c r="AQ35" s="4"/>
      <c r="AR35" s="4"/>
      <c r="AS35" s="4"/>
      <c r="AT35" s="4">
        <v>5500</v>
      </c>
      <c r="AU35" s="4">
        <v>24.575009818560002</v>
      </c>
      <c r="AV35" s="4">
        <v>-37.615822608461499</v>
      </c>
      <c r="AW35" s="4">
        <v>2100</v>
      </c>
      <c r="AX35" s="4">
        <v>20.9921259331201</v>
      </c>
      <c r="AY35" s="4">
        <v>17.955946042307701</v>
      </c>
      <c r="AZ35">
        <f t="shared" si="2"/>
        <v>420</v>
      </c>
      <c r="BA35" s="2">
        <v>8950</v>
      </c>
      <c r="BB35" s="2">
        <v>-63.080069999999999</v>
      </c>
      <c r="BC35" s="2">
        <v>60.373710000000003</v>
      </c>
      <c r="BD35" s="4"/>
      <c r="BE35" s="4"/>
      <c r="BF35" s="4"/>
      <c r="BG35" s="4"/>
      <c r="BH35" s="4"/>
      <c r="BI35" s="4"/>
      <c r="BJ35">
        <v>5500</v>
      </c>
      <c r="BK35">
        <v>16.861367320396798</v>
      </c>
      <c r="BL35">
        <v>-35.778085213230803</v>
      </c>
      <c r="BM35">
        <v>2100</v>
      </c>
      <c r="BN35">
        <v>4.3375468902401604</v>
      </c>
      <c r="BO35">
        <v>17.567346138461499</v>
      </c>
    </row>
    <row r="36" spans="1:67" ht="15" customHeight="1" x14ac:dyDescent="0.25">
      <c r="A36" s="2">
        <v>46250</v>
      </c>
      <c r="B36" s="2">
        <v>-74.553510000000003</v>
      </c>
      <c r="C36" s="2">
        <v>-44.531170000000003</v>
      </c>
      <c r="D36">
        <f t="shared" si="4"/>
        <v>1850</v>
      </c>
      <c r="E36" s="2">
        <v>9250</v>
      </c>
      <c r="F36" s="2">
        <v>-7.9151559999999996</v>
      </c>
      <c r="G36" s="2">
        <v>-11.78523</v>
      </c>
      <c r="H36" s="4"/>
      <c r="I36" s="4"/>
      <c r="J36" s="4"/>
      <c r="K36" s="4"/>
      <c r="L36" s="4"/>
      <c r="M36" s="4"/>
      <c r="N36" s="4">
        <v>5800</v>
      </c>
      <c r="O36" s="4">
        <v>-15.286958366208101</v>
      </c>
      <c r="P36" s="4">
        <v>-23.665935671838799</v>
      </c>
      <c r="Q36" s="4">
        <v>2200</v>
      </c>
      <c r="R36" s="4">
        <v>-16.019484336639898</v>
      </c>
      <c r="S36" s="4">
        <v>24.239057185714302</v>
      </c>
      <c r="U36" s="2">
        <v>9250</v>
      </c>
      <c r="V36" s="2">
        <v>-33.707129999999999</v>
      </c>
      <c r="W36" s="2">
        <v>-25.582740000000001</v>
      </c>
      <c r="X36" s="4"/>
      <c r="Y36" s="4"/>
      <c r="Z36" s="4"/>
      <c r="AA36" s="4"/>
      <c r="AB36" s="4"/>
      <c r="AC36" s="4"/>
      <c r="AD36" s="4">
        <v>5800</v>
      </c>
      <c r="AE36" s="4">
        <v>-10.377764862668901</v>
      </c>
      <c r="AF36" s="4">
        <v>-13.8866351860952</v>
      </c>
      <c r="AG36" s="4">
        <v>2200</v>
      </c>
      <c r="AH36" s="4">
        <v>-6.8769155737600096</v>
      </c>
      <c r="AI36" s="4">
        <v>24.877102312454198</v>
      </c>
      <c r="AJ36">
        <f t="shared" si="1"/>
        <v>440</v>
      </c>
      <c r="AK36" s="2">
        <v>9250</v>
      </c>
      <c r="AL36" s="2">
        <v>-12.29519</v>
      </c>
      <c r="AM36" s="2">
        <v>24.678809999999999</v>
      </c>
      <c r="AQ36" s="4"/>
      <c r="AR36" s="4"/>
      <c r="AS36" s="4"/>
      <c r="AT36" s="4">
        <v>5800</v>
      </c>
      <c r="AU36" s="4">
        <v>24.9724352089601</v>
      </c>
      <c r="AV36" s="4">
        <v>-42.756278597216102</v>
      </c>
      <c r="AW36" s="4">
        <v>2200</v>
      </c>
      <c r="AX36" s="4">
        <v>21.176867147520099</v>
      </c>
      <c r="AY36" s="4">
        <v>16.1759758798535</v>
      </c>
      <c r="AZ36">
        <f t="shared" si="2"/>
        <v>440</v>
      </c>
      <c r="BA36" s="2">
        <v>9250</v>
      </c>
      <c r="BB36" s="2">
        <v>-58.62032</v>
      </c>
      <c r="BC36" s="2">
        <v>53.873460000000001</v>
      </c>
      <c r="BG36" s="4"/>
      <c r="BH36" s="4"/>
      <c r="BI36" s="4"/>
      <c r="BJ36">
        <v>5800</v>
      </c>
      <c r="BK36">
        <v>18.499200961228802</v>
      </c>
      <c r="BL36">
        <v>-40.4837865658168</v>
      </c>
      <c r="BM36">
        <v>2200</v>
      </c>
      <c r="BN36">
        <v>4.5690676390399103</v>
      </c>
      <c r="BO36">
        <v>15.8058378853479</v>
      </c>
    </row>
    <row r="37" spans="1:67" ht="15" customHeight="1" x14ac:dyDescent="0.25">
      <c r="A37" s="2"/>
      <c r="B37" s="2"/>
      <c r="C37" s="2"/>
      <c r="D37">
        <f t="shared" si="4"/>
        <v>1910</v>
      </c>
      <c r="E37" s="2">
        <v>9550</v>
      </c>
      <c r="F37" s="2">
        <v>-8.4645080000000004</v>
      </c>
      <c r="G37" s="2">
        <v>-7.8804509999999999</v>
      </c>
      <c r="H37" s="4"/>
      <c r="I37" s="4"/>
      <c r="J37" s="4"/>
      <c r="K37" s="4"/>
      <c r="L37" s="4"/>
      <c r="M37" s="4"/>
      <c r="N37" s="4">
        <v>6100</v>
      </c>
      <c r="O37" s="4">
        <v>-14.952780539712</v>
      </c>
      <c r="P37" s="4">
        <v>-27.809771086791201</v>
      </c>
      <c r="Q37" s="4">
        <v>2300</v>
      </c>
      <c r="R37" s="4">
        <v>-16.119388015359799</v>
      </c>
      <c r="S37" s="4">
        <v>22.784823349450502</v>
      </c>
      <c r="U37" s="2">
        <v>9550</v>
      </c>
      <c r="V37" s="2">
        <v>-36.033520000000003</v>
      </c>
      <c r="W37" s="2">
        <v>-18.702210000000001</v>
      </c>
      <c r="X37" s="4"/>
      <c r="Y37" s="4"/>
      <c r="Z37" s="4"/>
      <c r="AA37" s="4"/>
      <c r="AB37" s="4"/>
      <c r="AC37" s="4"/>
      <c r="AD37" s="4">
        <v>6100</v>
      </c>
      <c r="AE37" s="4">
        <v>-10.040132790131301</v>
      </c>
      <c r="AF37" s="4">
        <v>-17.082508899406601</v>
      </c>
      <c r="AG37" s="4">
        <v>2300</v>
      </c>
      <c r="AH37" s="4">
        <v>-6.9858723942399896</v>
      </c>
      <c r="AI37" s="4">
        <v>23.583065683516502</v>
      </c>
      <c r="AJ37">
        <f t="shared" si="1"/>
        <v>460</v>
      </c>
      <c r="AT37" s="4">
        <v>6100</v>
      </c>
      <c r="AU37" s="4">
        <v>25.337409429440001</v>
      </c>
      <c r="AV37" s="4">
        <v>-47.952964900109798</v>
      </c>
      <c r="AW37" s="4">
        <v>2300</v>
      </c>
      <c r="AX37" s="4">
        <v>21.355663356479901</v>
      </c>
      <c r="AY37" s="4">
        <v>14.394515302747299</v>
      </c>
      <c r="AZ37">
        <f t="shared" si="2"/>
        <v>460</v>
      </c>
      <c r="BJ37">
        <v>6100</v>
      </c>
      <c r="BK37">
        <v>20.294575856563199</v>
      </c>
      <c r="BL37">
        <v>-45.444584935956001</v>
      </c>
      <c r="BM37">
        <v>2300</v>
      </c>
      <c r="BN37">
        <v>4.8008756889600903</v>
      </c>
      <c r="BO37">
        <v>14.039025316483499</v>
      </c>
    </row>
    <row r="38" spans="1:67" ht="15" customHeight="1" x14ac:dyDescent="0.25">
      <c r="A38" s="2"/>
      <c r="B38" s="2"/>
      <c r="C38" s="2"/>
      <c r="D38">
        <f t="shared" si="4"/>
        <v>1970</v>
      </c>
      <c r="E38" s="2">
        <v>9850</v>
      </c>
      <c r="F38" s="2">
        <v>-8.8671260000000007</v>
      </c>
      <c r="G38" s="2">
        <v>-7.8460609999999997</v>
      </c>
      <c r="H38" s="4"/>
      <c r="I38" s="4"/>
      <c r="J38" s="4"/>
      <c r="K38" s="4"/>
      <c r="L38" s="4"/>
      <c r="M38" s="4"/>
      <c r="N38" s="4">
        <v>6400</v>
      </c>
      <c r="O38" s="4">
        <v>-14.55478896</v>
      </c>
      <c r="P38" s="4">
        <v>-31.950210576923102</v>
      </c>
      <c r="Q38" s="4">
        <v>2400</v>
      </c>
      <c r="R38" s="4">
        <v>-16.210119040000301</v>
      </c>
      <c r="S38" s="4">
        <v>21.334681730769201</v>
      </c>
      <c r="U38" s="2">
        <v>9850</v>
      </c>
      <c r="V38" s="2">
        <v>-37.782240000000002</v>
      </c>
      <c r="W38" s="2">
        <v>-18.469750000000001</v>
      </c>
      <c r="X38" s="4"/>
      <c r="Y38" s="4"/>
      <c r="Z38" s="4"/>
      <c r="AA38" s="4"/>
      <c r="AB38" s="4"/>
      <c r="AC38" s="4"/>
      <c r="AD38" s="4">
        <v>6400</v>
      </c>
      <c r="AE38" s="4">
        <v>-9.59422172031997</v>
      </c>
      <c r="AF38" s="4">
        <v>-20.247125961538501</v>
      </c>
      <c r="AG38" s="4">
        <v>2400</v>
      </c>
      <c r="AH38" s="4">
        <v>-7.0848630400000197</v>
      </c>
      <c r="AI38" s="4">
        <v>22.294000961538401</v>
      </c>
      <c r="AJ38">
        <f t="shared" si="1"/>
        <v>480</v>
      </c>
      <c r="AT38" s="4">
        <v>6400</v>
      </c>
      <c r="AU38" s="4">
        <v>25.66993248</v>
      </c>
      <c r="AV38" s="4">
        <v>-53.238742307692299</v>
      </c>
      <c r="AW38" s="4">
        <v>2400</v>
      </c>
      <c r="AX38" s="4">
        <v>21.528514560000001</v>
      </c>
      <c r="AY38" s="4">
        <v>12.6102692307692</v>
      </c>
      <c r="AZ38">
        <f t="shared" si="2"/>
        <v>480</v>
      </c>
      <c r="BJ38">
        <v>6400</v>
      </c>
      <c r="BK38">
        <v>22.247492006400002</v>
      </c>
      <c r="BL38">
        <v>-50.763112499999998</v>
      </c>
      <c r="BM38">
        <v>2400</v>
      </c>
      <c r="BN38">
        <v>5.0329710400000502</v>
      </c>
      <c r="BO38">
        <v>12.2643259615385</v>
      </c>
    </row>
    <row r="39" spans="1:67" ht="15" customHeight="1" x14ac:dyDescent="0.25">
      <c r="A39" s="2"/>
      <c r="B39" s="2"/>
      <c r="C39" s="2"/>
      <c r="D39">
        <f t="shared" si="4"/>
        <v>2030</v>
      </c>
      <c r="E39" s="2">
        <v>10150</v>
      </c>
      <c r="F39" s="2">
        <v>-9.2647980000000008</v>
      </c>
      <c r="G39" s="2">
        <v>-7.7915609999999997</v>
      </c>
      <c r="H39" s="4"/>
      <c r="I39" s="4"/>
      <c r="J39" s="4"/>
      <c r="K39" s="4"/>
      <c r="L39" s="4"/>
      <c r="M39" s="4"/>
      <c r="N39" s="4">
        <v>6400</v>
      </c>
      <c r="O39" s="4">
        <v>-11.654882528</v>
      </c>
      <c r="P39" s="4">
        <v>-5.7251614010989096</v>
      </c>
      <c r="Q39" s="4">
        <v>2400</v>
      </c>
      <c r="R39" s="4">
        <v>-16.210119040000301</v>
      </c>
      <c r="S39" s="4">
        <v>22.207049999999999</v>
      </c>
      <c r="U39" s="2">
        <v>10150</v>
      </c>
      <c r="V39" s="2">
        <v>-39.529429999999998</v>
      </c>
      <c r="W39" s="2">
        <v>-18.158349999999999</v>
      </c>
      <c r="X39" s="4"/>
      <c r="Y39" s="4"/>
      <c r="Z39" s="4"/>
      <c r="AA39" s="4"/>
      <c r="AB39" s="4"/>
      <c r="AC39" s="4"/>
      <c r="AD39" s="4">
        <v>6400</v>
      </c>
      <c r="AE39" s="4">
        <v>-26.214137213866699</v>
      </c>
      <c r="AF39" s="4">
        <v>-17.478466346153901</v>
      </c>
      <c r="AG39" s="4">
        <v>2400</v>
      </c>
      <c r="AH39" s="4">
        <v>-7.0848630400000898</v>
      </c>
      <c r="AI39" s="4">
        <v>23.407361538461501</v>
      </c>
      <c r="AJ39">
        <f t="shared" si="1"/>
        <v>480</v>
      </c>
      <c r="AT39" s="4">
        <v>6400</v>
      </c>
      <c r="AU39" s="4">
        <v>25.288966655999999</v>
      </c>
      <c r="AV39" s="4">
        <v>-13.648340201465199</v>
      </c>
      <c r="AW39" s="4">
        <v>2400</v>
      </c>
      <c r="AX39" s="4">
        <v>21.528514560000001</v>
      </c>
      <c r="AY39" s="4">
        <v>13.843355769230699</v>
      </c>
      <c r="AZ39">
        <f t="shared" si="2"/>
        <v>480</v>
      </c>
      <c r="BJ39">
        <v>6400</v>
      </c>
      <c r="BK39">
        <v>61.216788544000003</v>
      </c>
      <c r="BL39">
        <v>-51.989881730769298</v>
      </c>
      <c r="BM39">
        <v>2400</v>
      </c>
      <c r="BN39">
        <v>5.0329710399999703</v>
      </c>
      <c r="BO39">
        <v>13.293839423076999</v>
      </c>
    </row>
    <row r="40" spans="1:67" ht="15" customHeight="1" x14ac:dyDescent="0.25">
      <c r="A40" s="2"/>
      <c r="B40" s="2"/>
      <c r="C40" s="2"/>
      <c r="D40">
        <f t="shared" si="4"/>
        <v>2090</v>
      </c>
      <c r="E40" s="2">
        <v>10450</v>
      </c>
      <c r="F40" s="2">
        <v>-9.6604360000000007</v>
      </c>
      <c r="G40" s="2">
        <v>-7.7160880000000001</v>
      </c>
      <c r="H40" s="4"/>
      <c r="I40" s="4"/>
      <c r="J40" s="4"/>
      <c r="K40" s="4"/>
      <c r="L40" s="4"/>
      <c r="M40" s="4"/>
      <c r="N40" s="4">
        <v>6700</v>
      </c>
      <c r="O40" s="4">
        <v>-11.588201939839999</v>
      </c>
      <c r="P40" s="4">
        <v>-5.8892460849816901</v>
      </c>
      <c r="Q40" s="4">
        <v>2500</v>
      </c>
      <c r="R40" s="4">
        <v>-16.294134440320001</v>
      </c>
      <c r="S40" s="4">
        <v>20.760409351648399</v>
      </c>
      <c r="U40" s="2">
        <v>10450</v>
      </c>
      <c r="V40" s="2">
        <v>-41.285899999999998</v>
      </c>
      <c r="W40" s="2">
        <v>-17.764990000000001</v>
      </c>
      <c r="X40" s="4"/>
      <c r="Y40" s="4"/>
      <c r="Z40" s="4"/>
      <c r="AA40" s="4"/>
      <c r="AB40" s="4"/>
      <c r="AC40" s="4"/>
      <c r="AD40" s="4">
        <v>6700</v>
      </c>
      <c r="AE40" s="4">
        <v>-26.0236715936427</v>
      </c>
      <c r="AF40" s="4">
        <v>-19.000974690769201</v>
      </c>
      <c r="AG40" s="4">
        <v>2500</v>
      </c>
      <c r="AH40" s="4">
        <v>-7.1499831651839196</v>
      </c>
      <c r="AI40" s="4">
        <v>22.121688656703299</v>
      </c>
      <c r="AJ40">
        <f t="shared" si="1"/>
        <v>500</v>
      </c>
      <c r="AT40" s="4">
        <v>6700</v>
      </c>
      <c r="AU40" s="4">
        <v>25.882681345280002</v>
      </c>
      <c r="AV40" s="4">
        <v>-14.3515276168498</v>
      </c>
      <c r="AW40" s="4">
        <v>2500</v>
      </c>
      <c r="AX40" s="4">
        <v>21.63287973984</v>
      </c>
      <c r="AY40" s="4">
        <v>12.0633412862637</v>
      </c>
      <c r="AZ40">
        <f t="shared" si="2"/>
        <v>500</v>
      </c>
      <c r="BJ40">
        <v>6700</v>
      </c>
      <c r="BK40">
        <v>62.842842408960003</v>
      </c>
      <c r="BL40">
        <v>-54.460433732967097</v>
      </c>
      <c r="BM40">
        <v>2500</v>
      </c>
      <c r="BN40">
        <v>5.0484623798784698</v>
      </c>
      <c r="BO40">
        <v>11.5308250118242</v>
      </c>
    </row>
    <row r="41" spans="1:67" ht="15" customHeight="1" x14ac:dyDescent="0.25">
      <c r="A41" s="2"/>
      <c r="B41" s="2"/>
      <c r="C41" s="2"/>
      <c r="D41">
        <f t="shared" si="4"/>
        <v>2150</v>
      </c>
      <c r="E41" s="2">
        <v>10750</v>
      </c>
      <c r="F41" s="2">
        <v>-10.057130000000001</v>
      </c>
      <c r="G41" s="2">
        <v>-7.6185020000000003</v>
      </c>
      <c r="H41" s="4"/>
      <c r="I41" s="4"/>
      <c r="J41" s="4"/>
      <c r="K41" s="4"/>
      <c r="L41" s="4"/>
      <c r="M41" s="4"/>
      <c r="N41" s="4">
        <v>7000</v>
      </c>
      <c r="O41" s="4">
        <v>-11.52946818176</v>
      </c>
      <c r="P41" s="4">
        <v>-6.0463176365079399</v>
      </c>
      <c r="Q41" s="4">
        <v>2600</v>
      </c>
      <c r="R41" s="4">
        <v>-16.37521447168</v>
      </c>
      <c r="S41" s="4">
        <v>19.316871772893801</v>
      </c>
      <c r="U41" s="2">
        <v>10750</v>
      </c>
      <c r="V41" s="2">
        <v>-43.06297</v>
      </c>
      <c r="W41" s="2">
        <v>-17.286239999999999</v>
      </c>
      <c r="X41" s="4"/>
      <c r="Y41" s="4"/>
      <c r="Z41" s="4"/>
      <c r="AA41" s="4"/>
      <c r="AB41" s="4"/>
      <c r="AC41" s="4"/>
      <c r="AD41" s="4">
        <v>7000</v>
      </c>
      <c r="AE41" s="4">
        <v>-25.8118667867307</v>
      </c>
      <c r="AF41" s="4">
        <v>-20.499410997093999</v>
      </c>
      <c r="AG41" s="4">
        <v>2600</v>
      </c>
      <c r="AH41" s="4">
        <v>-7.2248689986560199</v>
      </c>
      <c r="AI41" s="4">
        <v>20.838390217729</v>
      </c>
      <c r="AJ41">
        <f t="shared" si="1"/>
        <v>520</v>
      </c>
      <c r="AT41" s="4">
        <v>7000</v>
      </c>
      <c r="AU41" s="4">
        <v>26.55609505792</v>
      </c>
      <c r="AV41" s="4">
        <v>-14.540897712576299</v>
      </c>
      <c r="AW41" s="4">
        <v>2600</v>
      </c>
      <c r="AX41" s="4">
        <v>21.75195609216</v>
      </c>
      <c r="AY41" s="4">
        <v>10.2933811289377</v>
      </c>
      <c r="AZ41">
        <f t="shared" si="2"/>
        <v>520</v>
      </c>
      <c r="BJ41">
        <v>7000</v>
      </c>
      <c r="BK41">
        <v>64.902919178239998</v>
      </c>
      <c r="BL41">
        <v>-54.754142349084297</v>
      </c>
      <c r="BM41">
        <v>2600</v>
      </c>
      <c r="BN41">
        <v>5.12452545090557</v>
      </c>
      <c r="BO41">
        <v>9.7953168375238295</v>
      </c>
    </row>
    <row r="42" spans="1:67" ht="15" customHeight="1" x14ac:dyDescent="0.25">
      <c r="A42" s="2"/>
      <c r="B42" s="2"/>
      <c r="C42" s="2"/>
      <c r="D42">
        <f t="shared" si="4"/>
        <v>2210</v>
      </c>
      <c r="E42" s="2">
        <v>11050</v>
      </c>
      <c r="F42" s="2">
        <v>-10.45814</v>
      </c>
      <c r="G42" s="2">
        <v>-7.49777</v>
      </c>
      <c r="H42" s="4"/>
      <c r="I42" s="4"/>
      <c r="J42" s="4"/>
      <c r="K42" s="4"/>
      <c r="L42" s="4"/>
      <c r="M42" s="4"/>
      <c r="N42" s="4">
        <v>7300</v>
      </c>
      <c r="O42" s="4">
        <v>-11.47868125376</v>
      </c>
      <c r="P42" s="4">
        <v>-6.1947388805860797</v>
      </c>
      <c r="Q42" s="4">
        <v>2700</v>
      </c>
      <c r="R42" s="4">
        <v>-16.453359134080099</v>
      </c>
      <c r="S42" s="4">
        <v>17.876619307692302</v>
      </c>
      <c r="U42" s="2">
        <v>11050</v>
      </c>
      <c r="V42" s="2">
        <v>-44.872549999999997</v>
      </c>
      <c r="W42" s="2">
        <v>-16.719110000000001</v>
      </c>
      <c r="X42" s="4"/>
      <c r="Y42" s="4"/>
      <c r="Z42" s="4"/>
      <c r="AA42" s="4"/>
      <c r="AB42" s="4"/>
      <c r="AC42" s="4"/>
      <c r="AD42" s="4">
        <v>7300</v>
      </c>
      <c r="AE42" s="4">
        <v>-25.578722793130702</v>
      </c>
      <c r="AF42" s="4">
        <v>-21.970471840512801</v>
      </c>
      <c r="AG42" s="4">
        <v>2700</v>
      </c>
      <c r="AH42" s="4">
        <v>-7.30952054041592</v>
      </c>
      <c r="AI42" s="4">
        <v>19.5582729046154</v>
      </c>
      <c r="AJ42">
        <f t="shared" si="1"/>
        <v>540</v>
      </c>
      <c r="AT42" s="4">
        <v>7300</v>
      </c>
      <c r="AU42" s="4">
        <v>27.309207793919999</v>
      </c>
      <c r="AV42" s="4">
        <v>-14.3503691128205</v>
      </c>
      <c r="AW42" s="4">
        <v>2700</v>
      </c>
      <c r="AX42" s="4">
        <v>21.885743616960099</v>
      </c>
      <c r="AY42" s="4">
        <v>8.5303886961537998</v>
      </c>
      <c r="AZ42">
        <f t="shared" si="2"/>
        <v>540</v>
      </c>
      <c r="BJ42">
        <v>7300</v>
      </c>
      <c r="BK42">
        <v>67.397018851839903</v>
      </c>
      <c r="BL42">
        <v>-53.679562464102602</v>
      </c>
      <c r="BM42">
        <v>2700</v>
      </c>
      <c r="BN42">
        <v>5.2611602530816004</v>
      </c>
      <c r="BO42">
        <v>8.0791067750769692</v>
      </c>
    </row>
    <row r="43" spans="1:67" ht="15" customHeight="1" x14ac:dyDescent="0.25">
      <c r="A43" s="2"/>
      <c r="B43" s="2"/>
      <c r="C43" s="2"/>
      <c r="D43">
        <f t="shared" si="4"/>
        <v>2270</v>
      </c>
      <c r="E43" s="2">
        <v>11350</v>
      </c>
      <c r="F43" s="2">
        <v>-10.86688</v>
      </c>
      <c r="G43" s="2">
        <v>-7.3529739999999997</v>
      </c>
      <c r="H43" s="4"/>
      <c r="I43" s="4"/>
      <c r="J43" s="4"/>
      <c r="K43" s="4"/>
      <c r="L43" s="4"/>
      <c r="M43" s="4"/>
      <c r="N43" s="4">
        <v>7600</v>
      </c>
      <c r="O43" s="4">
        <v>-11.43584115584</v>
      </c>
      <c r="P43" s="4">
        <v>-6.33287264212455</v>
      </c>
      <c r="Q43" s="4">
        <v>2800</v>
      </c>
      <c r="R43" s="4">
        <v>-16.52856842752</v>
      </c>
      <c r="S43" s="4">
        <v>16.439834000000001</v>
      </c>
      <c r="U43" s="2">
        <v>11350</v>
      </c>
      <c r="V43" s="2">
        <v>-46.726950000000002</v>
      </c>
      <c r="W43" s="2">
        <v>-16.061150000000001</v>
      </c>
      <c r="X43" s="4"/>
      <c r="Y43" s="4"/>
      <c r="Z43" s="4"/>
      <c r="AA43" s="4"/>
      <c r="AB43" s="4"/>
      <c r="AC43" s="4"/>
      <c r="AD43" s="4">
        <v>7600</v>
      </c>
      <c r="AE43" s="4">
        <v>-25.3242396128426</v>
      </c>
      <c r="AF43" s="4">
        <v>-23.410853796410301</v>
      </c>
      <c r="AG43" s="4">
        <v>2800</v>
      </c>
      <c r="AH43" s="4">
        <v>-7.4039377904639103</v>
      </c>
      <c r="AI43" s="4">
        <v>18.282143400439601</v>
      </c>
      <c r="AJ43">
        <f t="shared" si="1"/>
        <v>560</v>
      </c>
      <c r="AT43" s="4">
        <v>7600</v>
      </c>
      <c r="AU43" s="4">
        <v>28.142019553280001</v>
      </c>
      <c r="AV43" s="4">
        <v>-13.913860441758199</v>
      </c>
      <c r="AW43" s="4">
        <v>2800</v>
      </c>
      <c r="AX43" s="4">
        <v>22.03424231424</v>
      </c>
      <c r="AY43" s="4">
        <v>6.7712773868131402</v>
      </c>
      <c r="AZ43">
        <f t="shared" si="2"/>
        <v>560</v>
      </c>
      <c r="BJ43">
        <v>7600</v>
      </c>
      <c r="BK43">
        <v>70.325141429760095</v>
      </c>
      <c r="BL43">
        <v>-52.045248963003701</v>
      </c>
      <c r="BM43">
        <v>2800</v>
      </c>
      <c r="BN43">
        <v>5.4583667864064802</v>
      </c>
      <c r="BO43">
        <v>6.3739866993846697</v>
      </c>
    </row>
    <row r="44" spans="1:67" ht="15" customHeight="1" x14ac:dyDescent="0.25">
      <c r="A44" s="2"/>
      <c r="B44" s="2"/>
      <c r="C44" s="2"/>
      <c r="D44">
        <f t="shared" si="4"/>
        <v>2330</v>
      </c>
      <c r="E44" s="2">
        <v>11650</v>
      </c>
      <c r="F44" s="2">
        <v>-11.286910000000001</v>
      </c>
      <c r="G44" s="2">
        <v>-7.1833239999999998</v>
      </c>
      <c r="H44" s="4"/>
      <c r="I44" s="4"/>
      <c r="J44" s="4"/>
      <c r="K44" s="4"/>
      <c r="L44" s="4"/>
      <c r="M44" s="4"/>
      <c r="N44" s="4">
        <v>7900</v>
      </c>
      <c r="O44" s="4">
        <v>-11.400947887999999</v>
      </c>
      <c r="P44" s="4">
        <v>-6.4590817460317602</v>
      </c>
      <c r="Q44" s="4">
        <v>2900</v>
      </c>
      <c r="R44" s="4">
        <v>-16.6008423520002</v>
      </c>
      <c r="S44" s="4">
        <v>15.0066978937729</v>
      </c>
      <c r="U44" s="2">
        <v>11650</v>
      </c>
      <c r="V44" s="2">
        <v>-48.638840000000002</v>
      </c>
      <c r="W44" s="2">
        <v>-15.310449999999999</v>
      </c>
      <c r="X44" s="4"/>
      <c r="Y44" s="4"/>
      <c r="Z44" s="4"/>
      <c r="AA44" s="4"/>
      <c r="AB44" s="4"/>
      <c r="AC44" s="4"/>
      <c r="AD44" s="4">
        <v>7900</v>
      </c>
      <c r="AE44" s="4">
        <v>-25.048417245866698</v>
      </c>
      <c r="AF44" s="4">
        <v>-24.817253440171001</v>
      </c>
      <c r="AG44" s="4">
        <v>2900</v>
      </c>
      <c r="AH44" s="4">
        <v>-7.5081207488000201</v>
      </c>
      <c r="AI44" s="4">
        <v>17.010808388278399</v>
      </c>
      <c r="AJ44">
        <f t="shared" si="1"/>
        <v>580</v>
      </c>
      <c r="AT44" s="4">
        <v>7900</v>
      </c>
      <c r="AU44" s="4">
        <v>29.054530335999999</v>
      </c>
      <c r="AV44" s="4">
        <v>-13.365290323565301</v>
      </c>
      <c r="AW44" s="4">
        <v>2900</v>
      </c>
      <c r="AX44" s="4">
        <v>22.197452183999999</v>
      </c>
      <c r="AY44" s="4">
        <v>5.0129605998168003</v>
      </c>
      <c r="AZ44">
        <f t="shared" si="2"/>
        <v>580</v>
      </c>
      <c r="BJ44">
        <v>7900</v>
      </c>
      <c r="BK44">
        <v>73.687286912000005</v>
      </c>
      <c r="BL44">
        <v>-50.659756730769203</v>
      </c>
      <c r="BM44">
        <v>2900</v>
      </c>
      <c r="BN44">
        <v>5.7161450508800797</v>
      </c>
      <c r="BO44">
        <v>4.6717484853480302</v>
      </c>
    </row>
    <row r="45" spans="1:67" ht="15" customHeight="1" x14ac:dyDescent="0.25">
      <c r="A45" s="2"/>
      <c r="B45" s="2"/>
      <c r="C45" s="2"/>
      <c r="D45">
        <f t="shared" si="4"/>
        <v>2390</v>
      </c>
      <c r="E45" s="2">
        <v>11950</v>
      </c>
      <c r="F45" s="2">
        <v>-11.721869999999999</v>
      </c>
      <c r="G45" s="2">
        <v>-6.9881510000000002</v>
      </c>
      <c r="H45" s="4"/>
      <c r="I45" s="4"/>
      <c r="J45" s="4"/>
      <c r="K45" s="4"/>
      <c r="L45" s="4"/>
      <c r="M45" s="4"/>
      <c r="N45" s="4">
        <v>8200</v>
      </c>
      <c r="O45" s="4">
        <v>-11.37400145024</v>
      </c>
      <c r="P45" s="4">
        <v>-6.5717290172161196</v>
      </c>
      <c r="Q45" s="4">
        <v>3000</v>
      </c>
      <c r="R45" s="4">
        <v>-16.670180907519899</v>
      </c>
      <c r="S45" s="4">
        <v>13.577393032967001</v>
      </c>
      <c r="U45" s="2">
        <v>11950</v>
      </c>
      <c r="V45" s="2">
        <v>-50.621090000000002</v>
      </c>
      <c r="W45" s="2">
        <v>-14.465719999999999</v>
      </c>
      <c r="X45" s="4"/>
      <c r="Y45" s="4"/>
      <c r="Z45" s="4"/>
      <c r="AA45" s="4"/>
      <c r="AB45" s="4"/>
      <c r="AC45" s="4"/>
      <c r="AD45" s="4">
        <v>8200</v>
      </c>
      <c r="AE45" s="4">
        <v>-24.751255692202701</v>
      </c>
      <c r="AF45" s="4">
        <v>-26.186367347179502</v>
      </c>
      <c r="AG45" s="4">
        <v>3000</v>
      </c>
      <c r="AH45" s="4">
        <v>-7.6220694154239697</v>
      </c>
      <c r="AI45" s="4">
        <v>15.7450745512088</v>
      </c>
      <c r="AJ45">
        <f t="shared" si="1"/>
        <v>600</v>
      </c>
      <c r="AT45" s="4">
        <v>8200</v>
      </c>
      <c r="AU45" s="4">
        <v>30.046740142080001</v>
      </c>
      <c r="AV45" s="4">
        <v>-12.838577382417601</v>
      </c>
      <c r="AW45" s="4">
        <v>3000</v>
      </c>
      <c r="AX45" s="4">
        <v>22.375373226240001</v>
      </c>
      <c r="AY45" s="4">
        <v>3.2523517340658801</v>
      </c>
      <c r="AZ45">
        <f t="shared" si="2"/>
        <v>600</v>
      </c>
      <c r="BJ45">
        <v>8200</v>
      </c>
      <c r="BK45">
        <v>77.483455298560102</v>
      </c>
      <c r="BL45">
        <v>-50.331640652380898</v>
      </c>
      <c r="BM45">
        <v>3000</v>
      </c>
      <c r="BN45">
        <v>6.0344950465023901</v>
      </c>
      <c r="BO45">
        <v>2.96418400786817</v>
      </c>
    </row>
    <row r="46" spans="1:67" ht="15" customHeight="1" x14ac:dyDescent="0.25">
      <c r="A46" s="2"/>
      <c r="B46" s="2"/>
      <c r="C46" s="2"/>
      <c r="D46">
        <f t="shared" si="4"/>
        <v>2450</v>
      </c>
      <c r="E46" s="2">
        <v>12250</v>
      </c>
      <c r="F46" s="2">
        <v>-12.17553</v>
      </c>
      <c r="G46" s="2">
        <v>-6.7665829999999998</v>
      </c>
      <c r="K46" s="4"/>
      <c r="L46" s="4"/>
      <c r="M46" s="4"/>
      <c r="N46" s="4">
        <v>8500</v>
      </c>
      <c r="O46" s="4">
        <v>-11.35500184256</v>
      </c>
      <c r="P46" s="4">
        <v>-6.6691772805860898</v>
      </c>
      <c r="Q46" s="4">
        <v>3100</v>
      </c>
      <c r="R46" s="4">
        <v>-16.736584094080101</v>
      </c>
      <c r="S46" s="4">
        <v>12.1521014615385</v>
      </c>
      <c r="U46" s="2">
        <v>12250</v>
      </c>
      <c r="V46" s="2">
        <v>-52.68676</v>
      </c>
      <c r="W46" s="2">
        <v>-13.525650000000001</v>
      </c>
      <c r="AA46" s="4"/>
      <c r="AB46" s="4"/>
      <c r="AC46" s="4"/>
      <c r="AD46" s="4">
        <v>8500</v>
      </c>
      <c r="AE46" s="4">
        <v>-24.432754951850701</v>
      </c>
      <c r="AF46" s="4">
        <v>-27.514892092820499</v>
      </c>
      <c r="AG46" s="4">
        <v>3100</v>
      </c>
      <c r="AH46" s="4">
        <v>-7.7457837903358797</v>
      </c>
      <c r="AI46" s="4">
        <v>14.485748572307701</v>
      </c>
      <c r="AJ46">
        <f t="shared" si="1"/>
        <v>620</v>
      </c>
      <c r="AT46" s="4">
        <v>8500</v>
      </c>
      <c r="AU46" s="4">
        <v>31.118648971519999</v>
      </c>
      <c r="AV46" s="4">
        <v>-12.4676402424908</v>
      </c>
      <c r="AW46" s="4">
        <v>3100</v>
      </c>
      <c r="AX46" s="4">
        <v>22.56800544096</v>
      </c>
      <c r="AY46" s="4">
        <v>1.4863641884615</v>
      </c>
      <c r="AZ46">
        <f t="shared" si="2"/>
        <v>620</v>
      </c>
      <c r="BJ46">
        <v>8500</v>
      </c>
      <c r="BK46">
        <v>81.713646589440003</v>
      </c>
      <c r="BL46">
        <v>-51.869455612820502</v>
      </c>
      <c r="BM46">
        <v>3100</v>
      </c>
      <c r="BN46">
        <v>6.4134167732736502</v>
      </c>
      <c r="BO46">
        <v>1.2430851418461799</v>
      </c>
    </row>
    <row r="47" spans="1:67" ht="15" customHeight="1" x14ac:dyDescent="0.25">
      <c r="N47" s="4">
        <v>8800</v>
      </c>
      <c r="O47" s="4">
        <v>-11.34394906496</v>
      </c>
      <c r="P47" s="4">
        <v>-6.7497893610500599</v>
      </c>
      <c r="Q47" s="4">
        <v>3200</v>
      </c>
      <c r="R47" s="4">
        <v>-16.800051911679901</v>
      </c>
      <c r="S47" s="4">
        <v>10.7310052234432</v>
      </c>
      <c r="AD47" s="4">
        <v>8800</v>
      </c>
      <c r="AE47" s="4">
        <v>-24.092915024810701</v>
      </c>
      <c r="AF47" s="4">
        <v>-28.799524252478601</v>
      </c>
      <c r="AG47" s="4">
        <v>3200</v>
      </c>
      <c r="AH47" s="4">
        <v>-7.8792638735359102</v>
      </c>
      <c r="AI47" s="4">
        <v>13.233637134652</v>
      </c>
      <c r="AJ47">
        <f t="shared" si="1"/>
        <v>640</v>
      </c>
      <c r="AT47" s="4">
        <v>8800</v>
      </c>
      <c r="AU47" s="4">
        <v>32.270256824320001</v>
      </c>
      <c r="AV47" s="4">
        <v>-12.3863975279609</v>
      </c>
      <c r="AW47" s="4">
        <v>3200</v>
      </c>
      <c r="AX47" s="4">
        <v>22.775348828159999</v>
      </c>
      <c r="AY47" s="4">
        <v>-0.28808863809528201</v>
      </c>
      <c r="AZ47">
        <f t="shared" si="2"/>
        <v>640</v>
      </c>
      <c r="BJ47">
        <v>8800</v>
      </c>
      <c r="BK47">
        <v>86.377860784640106</v>
      </c>
      <c r="BL47">
        <v>-56.081756497069598</v>
      </c>
      <c r="BM47">
        <v>3200</v>
      </c>
      <c r="BN47">
        <v>6.8529102311935004</v>
      </c>
      <c r="BO47">
        <v>-0.499756237816812</v>
      </c>
    </row>
    <row r="48" spans="1:67" ht="15" customHeight="1" x14ac:dyDescent="0.25">
      <c r="N48" s="4">
        <v>9100</v>
      </c>
      <c r="O48" s="4">
        <v>-11.34084311744</v>
      </c>
      <c r="P48" s="4">
        <v>-6.8119280835164897</v>
      </c>
      <c r="Q48" s="4">
        <v>3300</v>
      </c>
      <c r="R48" s="4">
        <v>-16.8605843603202</v>
      </c>
      <c r="S48" s="4">
        <v>9.31428636263737</v>
      </c>
      <c r="AD48" s="4">
        <v>9100</v>
      </c>
      <c r="AE48" s="4">
        <v>-23.731735911082598</v>
      </c>
      <c r="AF48" s="4">
        <v>-30.036960401538501</v>
      </c>
      <c r="AG48" s="4">
        <v>3300</v>
      </c>
      <c r="AH48" s="4">
        <v>-8.0225096650239394</v>
      </c>
      <c r="AI48" s="4">
        <v>11.9895469213187</v>
      </c>
      <c r="AJ48">
        <f t="shared" si="1"/>
        <v>660</v>
      </c>
      <c r="AT48" s="4">
        <v>9100</v>
      </c>
      <c r="AU48" s="4">
        <v>33.501563700479998</v>
      </c>
      <c r="AV48" s="4">
        <v>-12.7287678630037</v>
      </c>
      <c r="AW48" s="4">
        <v>3300</v>
      </c>
      <c r="AX48" s="4">
        <v>22.997403387839899</v>
      </c>
      <c r="AY48" s="4">
        <v>-2.0740933467033398</v>
      </c>
      <c r="AZ48">
        <f t="shared" si="2"/>
        <v>660</v>
      </c>
      <c r="BJ48">
        <v>9100</v>
      </c>
      <c r="BK48">
        <v>91.476097884159998</v>
      </c>
      <c r="BL48">
        <v>-63.777098190109797</v>
      </c>
      <c r="BM48">
        <v>3300</v>
      </c>
      <c r="BN48">
        <v>7.3529754202624504</v>
      </c>
      <c r="BO48">
        <v>-2.2725482562197499</v>
      </c>
    </row>
    <row r="49" spans="14:67" ht="15" customHeight="1" x14ac:dyDescent="0.25">
      <c r="N49" s="4">
        <v>9400</v>
      </c>
      <c r="O49" s="4">
        <v>-11.345684</v>
      </c>
      <c r="P49" s="4">
        <v>-6.8539562728937797</v>
      </c>
      <c r="Q49" s="4">
        <v>3400</v>
      </c>
      <c r="R49" s="4">
        <v>-16.918181440000001</v>
      </c>
      <c r="S49" s="4">
        <v>7.9021269230769304</v>
      </c>
      <c r="AD49" s="4">
        <v>9400</v>
      </c>
      <c r="AE49" s="4">
        <v>-23.349217610666599</v>
      </c>
      <c r="AF49" s="4">
        <v>-31.223897115384599</v>
      </c>
      <c r="AG49" s="4">
        <v>3400</v>
      </c>
      <c r="AH49" s="4">
        <v>-8.1755211647999992</v>
      </c>
      <c r="AI49" s="4">
        <v>10.7542846153846</v>
      </c>
      <c r="AJ49">
        <f t="shared" si="1"/>
        <v>680</v>
      </c>
      <c r="AT49" s="4">
        <v>9400</v>
      </c>
      <c r="AU49" s="4">
        <v>34.812569600000003</v>
      </c>
      <c r="AV49" s="4">
        <v>-13.6286698717949</v>
      </c>
      <c r="AW49" s="4">
        <v>3400</v>
      </c>
      <c r="AX49" s="4">
        <v>23.234169119999901</v>
      </c>
      <c r="AY49" s="4">
        <v>-3.8747365384615802</v>
      </c>
      <c r="AZ49">
        <f t="shared" si="2"/>
        <v>680</v>
      </c>
      <c r="BJ49">
        <v>9400</v>
      </c>
      <c r="BK49">
        <v>97.008357888000006</v>
      </c>
      <c r="BL49">
        <v>-75.764035576923106</v>
      </c>
      <c r="BM49">
        <v>3400</v>
      </c>
      <c r="BN49">
        <v>7.9136123404800696</v>
      </c>
      <c r="BO49">
        <v>-4.0834990384615004</v>
      </c>
    </row>
    <row r="50" spans="14:67" ht="15" customHeight="1" x14ac:dyDescent="0.25">
      <c r="N50" s="4">
        <v>9400</v>
      </c>
      <c r="O50" s="4">
        <v>-7.4070860879999998</v>
      </c>
      <c r="P50" s="4">
        <v>-8.08176465201465</v>
      </c>
      <c r="Q50" s="4">
        <v>3400</v>
      </c>
      <c r="R50" s="4">
        <v>-15.846899603200001</v>
      </c>
      <c r="S50" s="4">
        <v>8.7428221153846604</v>
      </c>
      <c r="AD50" s="4">
        <v>9400</v>
      </c>
      <c r="AE50" s="4">
        <v>-18.612379063999999</v>
      </c>
      <c r="AF50" s="4">
        <v>-33.230643269230796</v>
      </c>
      <c r="AG50" s="4">
        <v>3400</v>
      </c>
      <c r="AH50" s="4">
        <v>-9.2771683968000307</v>
      </c>
      <c r="AI50" s="4">
        <v>11.7324807692309</v>
      </c>
      <c r="AJ50">
        <f t="shared" si="1"/>
        <v>680</v>
      </c>
      <c r="AT50" s="4"/>
      <c r="AU50" s="4"/>
      <c r="AV50" s="4"/>
      <c r="AW50" s="4">
        <v>3400</v>
      </c>
      <c r="AX50" s="4">
        <v>21.525381715199899</v>
      </c>
      <c r="AY50" s="4">
        <v>-2.4930634615384402</v>
      </c>
      <c r="AZ50">
        <f t="shared" si="2"/>
        <v>680</v>
      </c>
      <c r="BM50">
        <v>3400</v>
      </c>
      <c r="BN50">
        <v>9.8033204236799296</v>
      </c>
      <c r="BO50">
        <v>-2.7977711538461398</v>
      </c>
    </row>
    <row r="51" spans="14:67" ht="15" customHeight="1" x14ac:dyDescent="0.25">
      <c r="N51" s="4">
        <v>9700</v>
      </c>
      <c r="O51" s="4">
        <v>-7.3752468388399999</v>
      </c>
      <c r="P51" s="4">
        <v>-8.4309444761675802</v>
      </c>
      <c r="Q51" s="4">
        <v>3500</v>
      </c>
      <c r="R51" s="4">
        <v>-15.9047415381758</v>
      </c>
      <c r="S51" s="4">
        <v>7.3010939162637802</v>
      </c>
      <c r="AD51" s="4">
        <v>9700</v>
      </c>
      <c r="AE51" s="4">
        <v>-18.0159997236</v>
      </c>
      <c r="AF51" s="4">
        <v>-34.872121705357102</v>
      </c>
      <c r="AG51" s="4">
        <v>3500</v>
      </c>
      <c r="AH51" s="4">
        <v>-9.4376938899840308</v>
      </c>
      <c r="AI51" s="4">
        <v>10.543318372417801</v>
      </c>
      <c r="AJ51">
        <f t="shared" si="1"/>
        <v>700</v>
      </c>
      <c r="AW51" s="4">
        <v>3500</v>
      </c>
      <c r="AX51" s="4">
        <v>21.7479315154559</v>
      </c>
      <c r="AY51" s="4">
        <v>-4.3435222354944898</v>
      </c>
      <c r="AZ51">
        <f t="shared" si="2"/>
        <v>700</v>
      </c>
      <c r="BM51">
        <v>3500</v>
      </c>
      <c r="BN51">
        <v>10.324785192998499</v>
      </c>
      <c r="BO51">
        <v>-4.6416942335604201</v>
      </c>
    </row>
    <row r="52" spans="14:67" ht="15" customHeight="1" x14ac:dyDescent="0.25">
      <c r="N52" s="4">
        <v>10000</v>
      </c>
      <c r="O52" s="4">
        <v>-7.32684108976001</v>
      </c>
      <c r="P52" s="4">
        <v>-8.7712525794871805</v>
      </c>
      <c r="Q52" s="4">
        <v>3600</v>
      </c>
      <c r="R52" s="4">
        <v>-15.952640068864</v>
      </c>
      <c r="S52" s="4">
        <v>5.8636466733333803</v>
      </c>
      <c r="AD52" s="4">
        <v>10000</v>
      </c>
      <c r="AE52" s="4">
        <v>-17.427294400000001</v>
      </c>
      <c r="AF52" s="4">
        <v>-36.461515195970698</v>
      </c>
      <c r="AG52" s="4">
        <v>3600</v>
      </c>
      <c r="AH52" s="4">
        <v>-9.5785685429757095</v>
      </c>
      <c r="AI52" s="4">
        <v>9.3627622379488997</v>
      </c>
      <c r="AJ52">
        <f t="shared" si="1"/>
        <v>720</v>
      </c>
      <c r="AW52" s="4">
        <v>3600</v>
      </c>
      <c r="AX52" s="4">
        <v>21.9575386659839</v>
      </c>
      <c r="AY52" s="4">
        <v>-6.2046577601464996</v>
      </c>
      <c r="AZ52">
        <f t="shared" si="2"/>
        <v>720</v>
      </c>
      <c r="BM52">
        <v>3600</v>
      </c>
      <c r="BN52">
        <v>10.8144443774975</v>
      </c>
      <c r="BO52">
        <v>-6.5168776925128</v>
      </c>
    </row>
    <row r="53" spans="14:67" ht="15" customHeight="1" x14ac:dyDescent="0.25">
      <c r="N53" s="4">
        <v>10300</v>
      </c>
      <c r="O53" s="4">
        <v>-7.2618688407600001</v>
      </c>
      <c r="P53" s="4">
        <v>-9.1066646692536697</v>
      </c>
      <c r="Q53" s="4">
        <v>3700</v>
      </c>
      <c r="R53" s="4">
        <v>-15.990595195264101</v>
      </c>
      <c r="S53" s="4">
        <v>4.4301421215385099</v>
      </c>
      <c r="AD53" s="4">
        <v>10300</v>
      </c>
      <c r="AE53" s="4">
        <v>-16.846263093200001</v>
      </c>
      <c r="AF53" s="4">
        <v>-38.023559956730701</v>
      </c>
      <c r="AG53" s="4">
        <v>3700</v>
      </c>
      <c r="AH53" s="4">
        <v>-9.6997923557758998</v>
      </c>
      <c r="AI53" s="4">
        <v>8.1900099607694195</v>
      </c>
      <c r="AJ53">
        <f t="shared" si="1"/>
        <v>740</v>
      </c>
      <c r="AW53" s="4">
        <v>3700</v>
      </c>
      <c r="AX53" s="4">
        <v>22.1542031667841</v>
      </c>
      <c r="AY53" s="4">
        <v>-8.0743159715384394</v>
      </c>
      <c r="AZ53">
        <f t="shared" si="2"/>
        <v>740</v>
      </c>
      <c r="BM53">
        <v>3700</v>
      </c>
      <c r="BN53">
        <v>11.272297977177599</v>
      </c>
      <c r="BO53">
        <v>-8.4155513241538404</v>
      </c>
    </row>
    <row r="54" spans="14:67" ht="15" customHeight="1" x14ac:dyDescent="0.25">
      <c r="N54" s="4">
        <v>10600</v>
      </c>
      <c r="O54" s="4">
        <v>-7.1803300918400099</v>
      </c>
      <c r="P54" s="4">
        <v>-9.4411564527472507</v>
      </c>
      <c r="Q54" s="4">
        <v>3800</v>
      </c>
      <c r="R54" s="4">
        <v>-16.018606917375902</v>
      </c>
      <c r="S54" s="4">
        <v>3.0002419958242101</v>
      </c>
      <c r="AD54" s="4">
        <v>10600</v>
      </c>
      <c r="AE54" s="4">
        <v>-16.2729058032</v>
      </c>
      <c r="AF54" s="4">
        <v>-39.582992203296698</v>
      </c>
      <c r="AG54" s="4">
        <v>3800</v>
      </c>
      <c r="AH54" s="4">
        <v>-9.8013653283839801</v>
      </c>
      <c r="AI54" s="4">
        <v>7.0242591358243596</v>
      </c>
      <c r="AJ54">
        <f t="shared" si="1"/>
        <v>760</v>
      </c>
      <c r="AW54" s="4">
        <v>3800</v>
      </c>
      <c r="AX54" s="4">
        <v>22.337925017856001</v>
      </c>
      <c r="AY54" s="4">
        <v>-9.9503428057142695</v>
      </c>
      <c r="AZ54">
        <f t="shared" si="2"/>
        <v>760</v>
      </c>
      <c r="BM54">
        <v>3800</v>
      </c>
      <c r="BN54">
        <v>11.6983459920383</v>
      </c>
      <c r="BO54">
        <v>-10.329944921934</v>
      </c>
    </row>
    <row r="55" spans="14:67" ht="15" customHeight="1" x14ac:dyDescent="0.25">
      <c r="N55" s="4">
        <v>10900</v>
      </c>
      <c r="O55" s="4">
        <v>-7.0822248429999899</v>
      </c>
      <c r="P55" s="4">
        <v>-9.7787036372481708</v>
      </c>
      <c r="Q55" s="4">
        <v>3900</v>
      </c>
      <c r="R55" s="4">
        <v>-16.036675235200001</v>
      </c>
      <c r="S55" s="4">
        <v>1.57360803113557</v>
      </c>
      <c r="AD55" s="4">
        <v>10900</v>
      </c>
      <c r="AE55" s="4">
        <v>-15.707222529999999</v>
      </c>
      <c r="AF55" s="4">
        <v>-41.1645481513278</v>
      </c>
      <c r="AG55" s="4">
        <v>3900</v>
      </c>
      <c r="AH55" s="4">
        <v>-9.8832874607999806</v>
      </c>
      <c r="AI55" s="4">
        <v>5.8647073580587898</v>
      </c>
      <c r="AJ55">
        <f t="shared" si="1"/>
        <v>780</v>
      </c>
      <c r="AW55" s="4">
        <v>3900</v>
      </c>
      <c r="AX55" s="4">
        <v>22.508704219199998</v>
      </c>
      <c r="AY55" s="4">
        <v>-11.830584198717901</v>
      </c>
      <c r="AZ55">
        <f t="shared" si="2"/>
        <v>780</v>
      </c>
      <c r="BM55">
        <v>3900</v>
      </c>
      <c r="BN55">
        <v>12.0925884220801</v>
      </c>
      <c r="BO55">
        <v>-12.252288279304</v>
      </c>
    </row>
    <row r="56" spans="14:67" ht="15" customHeight="1" x14ac:dyDescent="0.25">
      <c r="N56" s="4">
        <v>11200</v>
      </c>
      <c r="O56" s="4">
        <v>-6.9675530942400101</v>
      </c>
      <c r="P56" s="4">
        <v>-10.123281930036599</v>
      </c>
      <c r="Q56" s="4">
        <v>4000</v>
      </c>
      <c r="R56" s="4">
        <v>-16.044800148736002</v>
      </c>
      <c r="S56" s="4">
        <v>0.149901962417612</v>
      </c>
      <c r="AD56" s="4">
        <v>11200</v>
      </c>
      <c r="AE56" s="4">
        <v>-15.149213273599999</v>
      </c>
      <c r="AF56" s="4">
        <v>-42.792964016483502</v>
      </c>
      <c r="AG56" s="4">
        <v>4000</v>
      </c>
      <c r="AH56" s="4">
        <v>-9.9455587530240006</v>
      </c>
      <c r="AI56" s="4">
        <v>4.7105522224177703</v>
      </c>
      <c r="AJ56">
        <f t="shared" si="1"/>
        <v>800</v>
      </c>
      <c r="AW56" s="4">
        <v>4000</v>
      </c>
      <c r="AX56" s="4">
        <v>22.666540770815999</v>
      </c>
      <c r="AY56" s="4">
        <v>-13.7128860865934</v>
      </c>
      <c r="AZ56">
        <f t="shared" si="2"/>
        <v>800</v>
      </c>
      <c r="BM56">
        <v>4000</v>
      </c>
      <c r="BN56">
        <v>12.4550252673024</v>
      </c>
      <c r="BO56">
        <v>-14.174811189714299</v>
      </c>
    </row>
    <row r="57" spans="14:67" ht="15" customHeight="1" x14ac:dyDescent="0.25">
      <c r="N57" s="4">
        <v>11500</v>
      </c>
      <c r="O57" s="4">
        <v>-6.8363148455600102</v>
      </c>
      <c r="P57" s="4">
        <v>-10.478867038392901</v>
      </c>
      <c r="Q57" s="4">
        <v>4100</v>
      </c>
      <c r="R57" s="4">
        <v>-16.042981657984001</v>
      </c>
      <c r="S57" s="4">
        <v>-1.27121447538458</v>
      </c>
      <c r="AD57" s="4">
        <v>11500</v>
      </c>
      <c r="AE57" s="4">
        <v>-14.598878034</v>
      </c>
      <c r="AF57" s="4">
        <v>-44.4929760144231</v>
      </c>
      <c r="AG57" s="4">
        <v>4100</v>
      </c>
      <c r="AH57" s="4">
        <v>-9.9881792050559906</v>
      </c>
      <c r="AI57" s="4">
        <v>3.5609913238463302</v>
      </c>
      <c r="AJ57">
        <f t="shared" si="1"/>
        <v>820</v>
      </c>
      <c r="AW57" s="4">
        <v>4100</v>
      </c>
      <c r="AX57" s="4">
        <v>22.811434672703999</v>
      </c>
      <c r="AY57" s="4">
        <v>-15.5950944053846</v>
      </c>
      <c r="AZ57">
        <f t="shared" si="2"/>
        <v>820</v>
      </c>
      <c r="BM57">
        <v>4100</v>
      </c>
      <c r="BN57">
        <v>12.785656527705401</v>
      </c>
      <c r="BO57">
        <v>-16.089743446615401</v>
      </c>
    </row>
    <row r="58" spans="14:67" ht="15" customHeight="1" x14ac:dyDescent="0.25">
      <c r="N58" s="4">
        <v>11800</v>
      </c>
      <c r="O58" s="4">
        <v>-6.6885100969600098</v>
      </c>
      <c r="P58" s="4">
        <v>-10.8494346695971</v>
      </c>
      <c r="Q58" s="4">
        <v>4200</v>
      </c>
      <c r="R58" s="4">
        <v>-16.031219762944001</v>
      </c>
      <c r="S58" s="4">
        <v>-2.6900795473259702</v>
      </c>
      <c r="AD58" s="4">
        <v>11800</v>
      </c>
      <c r="AE58" s="4">
        <v>-14.056216811200001</v>
      </c>
      <c r="AF58" s="4">
        <v>-46.289320360805803</v>
      </c>
      <c r="AG58" s="4">
        <v>4200</v>
      </c>
      <c r="AH58" s="4">
        <v>-10.011148816896</v>
      </c>
      <c r="AI58" s="4">
        <v>2.4152222572895599</v>
      </c>
      <c r="AJ58">
        <f t="shared" si="1"/>
        <v>840</v>
      </c>
      <c r="AW58" s="4">
        <v>4200</v>
      </c>
      <c r="AX58" s="4">
        <v>22.943385924864</v>
      </c>
      <c r="AY58" s="4">
        <v>-17.475055091135498</v>
      </c>
      <c r="AZ58">
        <f t="shared" si="2"/>
        <v>840</v>
      </c>
      <c r="BM58">
        <v>4200</v>
      </c>
      <c r="BN58">
        <v>13.0844822032896</v>
      </c>
      <c r="BO58">
        <v>-17.989314843457901</v>
      </c>
    </row>
    <row r="59" spans="14:67" ht="15" customHeight="1" x14ac:dyDescent="0.25">
      <c r="N59" s="4">
        <v>12100</v>
      </c>
      <c r="O59" s="4">
        <v>-6.5241388484400096</v>
      </c>
      <c r="P59" s="4">
        <v>-11.2389605309295</v>
      </c>
      <c r="Q59" s="4">
        <v>4300</v>
      </c>
      <c r="R59" s="4">
        <v>-16.009514463616298</v>
      </c>
      <c r="S59" s="4">
        <v>-4.1070315184614996</v>
      </c>
      <c r="AD59" s="4">
        <v>12100</v>
      </c>
      <c r="AE59" s="4">
        <v>-13.5212296052</v>
      </c>
      <c r="AF59" s="4">
        <v>-48.206733271291199</v>
      </c>
      <c r="AG59" s="4">
        <v>4300</v>
      </c>
      <c r="AH59" s="4">
        <v>-10.014467588544001</v>
      </c>
      <c r="AI59" s="4">
        <v>1.2724426176924899</v>
      </c>
      <c r="AJ59">
        <f t="shared" si="1"/>
        <v>860</v>
      </c>
      <c r="AW59" s="4">
        <v>4300</v>
      </c>
      <c r="AX59" s="4">
        <v>23.062394527295901</v>
      </c>
      <c r="AY59" s="4">
        <v>-19.3506140798901</v>
      </c>
      <c r="AZ59">
        <f t="shared" si="2"/>
        <v>860</v>
      </c>
      <c r="BM59">
        <v>4300</v>
      </c>
      <c r="BN59">
        <v>13.3515022940544</v>
      </c>
      <c r="BO59">
        <v>-19.8657551736923</v>
      </c>
    </row>
    <row r="60" spans="14:67" ht="15" customHeight="1" x14ac:dyDescent="0.25">
      <c r="N60" s="4">
        <v>12400</v>
      </c>
      <c r="O60" s="4">
        <v>-6.3432010999999999</v>
      </c>
      <c r="P60" s="4">
        <v>-11.6514203296703</v>
      </c>
      <c r="Q60" s="4">
        <v>4400</v>
      </c>
      <c r="R60" s="4">
        <v>-15.9778657599998</v>
      </c>
      <c r="S60" s="4">
        <v>-5.5224086538461199</v>
      </c>
      <c r="AD60" s="4">
        <v>12400</v>
      </c>
      <c r="AE60" s="4">
        <v>-12.993916416000101</v>
      </c>
      <c r="AF60" s="4">
        <v>-50.269950961538498</v>
      </c>
      <c r="AG60" s="4">
        <v>4400</v>
      </c>
      <c r="AH60" s="4">
        <v>-9.9981355199997903</v>
      </c>
      <c r="AI60" s="4">
        <v>0.13185000000018299</v>
      </c>
      <c r="AJ60">
        <f t="shared" si="1"/>
        <v>880</v>
      </c>
      <c r="AW60" s="4">
        <v>4400</v>
      </c>
      <c r="AX60" s="4">
        <v>23.16846048</v>
      </c>
      <c r="AY60" s="4">
        <v>-21.2196173076923</v>
      </c>
      <c r="AZ60">
        <f t="shared" si="2"/>
        <v>880</v>
      </c>
      <c r="BM60">
        <v>4400</v>
      </c>
      <c r="BN60">
        <v>13.5867168</v>
      </c>
      <c r="BO60">
        <v>-21.711294230769202</v>
      </c>
    </row>
    <row r="61" spans="14:67" ht="15" customHeight="1" x14ac:dyDescent="0.25">
      <c r="N61" s="4"/>
      <c r="O61" s="4"/>
      <c r="P61" s="4"/>
      <c r="Q61" s="4">
        <v>4400</v>
      </c>
      <c r="R61" s="4">
        <v>-15.9778657599998</v>
      </c>
      <c r="S61" s="4">
        <v>-4.6975153846155298</v>
      </c>
      <c r="AG61" s="4">
        <v>4400</v>
      </c>
      <c r="AH61" s="4">
        <v>-9.9981355199998294</v>
      </c>
      <c r="AI61" s="4">
        <v>0.97770288461537402</v>
      </c>
      <c r="AJ61">
        <f t="shared" si="1"/>
        <v>880</v>
      </c>
      <c r="AW61" s="4">
        <v>4400</v>
      </c>
      <c r="AX61" s="4">
        <v>23.16846048</v>
      </c>
      <c r="AY61" s="4">
        <v>-19.664988461538499</v>
      </c>
      <c r="AZ61">
        <f t="shared" si="2"/>
        <v>880</v>
      </c>
      <c r="BM61">
        <v>4400</v>
      </c>
      <c r="BN61">
        <v>13.586716800000101</v>
      </c>
      <c r="BO61">
        <v>-20.217925961538398</v>
      </c>
    </row>
    <row r="62" spans="14:67" ht="15" customHeight="1" x14ac:dyDescent="0.25">
      <c r="N62" s="4"/>
      <c r="O62" s="4"/>
      <c r="P62" s="4"/>
      <c r="Q62" s="4">
        <v>4500</v>
      </c>
      <c r="R62" s="4">
        <v>-15.967157576960201</v>
      </c>
      <c r="S62" s="4">
        <v>-6.1110934780221102</v>
      </c>
      <c r="AG62" s="4">
        <v>4500</v>
      </c>
      <c r="AH62" s="4">
        <v>-10.0692773449599</v>
      </c>
      <c r="AI62" s="4">
        <v>-0.15992048736266001</v>
      </c>
      <c r="AJ62">
        <f t="shared" si="1"/>
        <v>900</v>
      </c>
      <c r="AW62" s="4">
        <v>4500</v>
      </c>
      <c r="AX62" s="4">
        <v>23.303649219839901</v>
      </c>
      <c r="AY62" s="4">
        <v>-21.529548171428502</v>
      </c>
      <c r="AZ62">
        <f t="shared" si="2"/>
        <v>900</v>
      </c>
      <c r="BM62">
        <v>4500</v>
      </c>
      <c r="BN62">
        <v>13.861408711360101</v>
      </c>
      <c r="BO62">
        <v>-22.043205815934002</v>
      </c>
    </row>
    <row r="63" spans="14:67" ht="15" customHeight="1" x14ac:dyDescent="0.25">
      <c r="N63" s="4"/>
      <c r="O63" s="4"/>
      <c r="P63" s="4"/>
      <c r="Q63" s="4">
        <v>4600</v>
      </c>
      <c r="R63" s="4">
        <v>-15.9460814630401</v>
      </c>
      <c r="S63" s="4">
        <v>-7.5225002051283596</v>
      </c>
      <c r="AG63" s="4">
        <v>4600</v>
      </c>
      <c r="AH63" s="4">
        <v>-10.12729762304</v>
      </c>
      <c r="AI63" s="4">
        <v>-1.2932359520146599</v>
      </c>
      <c r="AJ63">
        <f t="shared" si="1"/>
        <v>920</v>
      </c>
      <c r="AW63" s="4">
        <v>4600</v>
      </c>
      <c r="AX63" s="4">
        <v>23.449103132159902</v>
      </c>
      <c r="AY63" s="4">
        <v>-23.392616939194099</v>
      </c>
      <c r="AZ63">
        <f t="shared" si="2"/>
        <v>920</v>
      </c>
      <c r="BM63">
        <v>4600</v>
      </c>
      <c r="BN63">
        <v>14.190402640639901</v>
      </c>
      <c r="BO63">
        <v>-23.8617684230768</v>
      </c>
    </row>
    <row r="64" spans="14:67" ht="15" customHeight="1" x14ac:dyDescent="0.25">
      <c r="N64" s="4"/>
      <c r="O64" s="4"/>
      <c r="P64" s="4"/>
      <c r="Q64" s="4">
        <v>4700</v>
      </c>
      <c r="R64" s="4">
        <v>-15.91463741824</v>
      </c>
      <c r="S64" s="4">
        <v>-8.9318516538462998</v>
      </c>
      <c r="AG64" s="4">
        <v>4700</v>
      </c>
      <c r="AH64" s="4">
        <v>-10.172196354240199</v>
      </c>
      <c r="AI64" s="4">
        <v>-2.42221125769231</v>
      </c>
      <c r="AJ64">
        <f t="shared" si="1"/>
        <v>940</v>
      </c>
      <c r="AW64" s="4">
        <v>4700</v>
      </c>
      <c r="AX64" s="4">
        <v>23.604822216960098</v>
      </c>
      <c r="AY64" s="4">
        <v>-25.253301199999999</v>
      </c>
      <c r="AZ64">
        <f t="shared" si="2"/>
        <v>940</v>
      </c>
      <c r="BM64">
        <v>4700</v>
      </c>
      <c r="BN64">
        <v>14.573698587839999</v>
      </c>
      <c r="BO64">
        <v>-25.670193403846099</v>
      </c>
    </row>
    <row r="65" spans="14:67" ht="15" customHeight="1" x14ac:dyDescent="0.25">
      <c r="N65" s="4"/>
      <c r="O65" s="4"/>
      <c r="P65" s="4"/>
      <c r="Q65" s="4">
        <v>4800</v>
      </c>
      <c r="R65" s="4">
        <v>-15.87282544256</v>
      </c>
      <c r="S65" s="4">
        <v>-10.3392639120881</v>
      </c>
      <c r="AG65" s="4">
        <v>4800</v>
      </c>
      <c r="AH65" s="4">
        <v>-10.20397353856</v>
      </c>
      <c r="AI65" s="4">
        <v>-3.5468141527472699</v>
      </c>
      <c r="AJ65">
        <f t="shared" si="1"/>
        <v>960</v>
      </c>
      <c r="AW65" s="4">
        <v>4800</v>
      </c>
      <c r="AX65" s="4">
        <v>23.770806474239901</v>
      </c>
      <c r="AY65" s="4">
        <v>-27.110707389011001</v>
      </c>
      <c r="AZ65">
        <f t="shared" si="2"/>
        <v>960</v>
      </c>
      <c r="BM65">
        <v>4800</v>
      </c>
      <c r="BN65">
        <v>15.011296552959999</v>
      </c>
      <c r="BO65">
        <v>-27.4650603791208</v>
      </c>
    </row>
    <row r="66" spans="14:67" ht="15" customHeight="1" x14ac:dyDescent="0.25">
      <c r="N66" s="4"/>
      <c r="O66" s="4"/>
      <c r="P66" s="4"/>
      <c r="Q66" s="4">
        <v>4900</v>
      </c>
      <c r="R66" s="4">
        <v>-15.820645536000001</v>
      </c>
      <c r="S66" s="4">
        <v>-11.7448530677657</v>
      </c>
      <c r="AG66" s="4">
        <v>4900</v>
      </c>
      <c r="AH66" s="4">
        <v>-10.222629176</v>
      </c>
      <c r="AI66" s="4">
        <v>-4.6670123855311303</v>
      </c>
      <c r="AJ66">
        <f t="shared" si="1"/>
        <v>980</v>
      </c>
      <c r="AW66" s="4">
        <v>4900</v>
      </c>
      <c r="AX66" s="4">
        <v>23.947055903999999</v>
      </c>
      <c r="AY66" s="4">
        <v>-28.963941941392001</v>
      </c>
      <c r="AZ66">
        <f t="shared" si="2"/>
        <v>980</v>
      </c>
      <c r="BM66">
        <v>4900</v>
      </c>
      <c r="BN66">
        <v>15.5031965360001</v>
      </c>
      <c r="BO66">
        <v>-29.242948969780102</v>
      </c>
    </row>
    <row r="67" spans="14:67" ht="15" customHeight="1" x14ac:dyDescent="0.25">
      <c r="N67" s="4"/>
      <c r="O67" s="4"/>
      <c r="P67" s="4"/>
      <c r="Q67" s="4">
        <v>5000</v>
      </c>
      <c r="R67" s="4">
        <v>-15.75809769856</v>
      </c>
      <c r="S67" s="4">
        <v>-13.1487352087914</v>
      </c>
      <c r="AG67" s="4">
        <v>5000</v>
      </c>
      <c r="AH67" s="4">
        <v>-10.228163266560101</v>
      </c>
      <c r="AI67" s="4">
        <v>-5.78277370439561</v>
      </c>
      <c r="AJ67">
        <f t="shared" si="1"/>
        <v>1000</v>
      </c>
      <c r="AW67" s="4">
        <v>5000</v>
      </c>
      <c r="AX67" s="4">
        <v>24.133570506239899</v>
      </c>
      <c r="AY67" s="4">
        <v>-30.812111292307701</v>
      </c>
      <c r="AZ67">
        <f t="shared" si="2"/>
        <v>1000</v>
      </c>
      <c r="BM67">
        <v>5000</v>
      </c>
      <c r="BN67">
        <v>16.049398536959899</v>
      </c>
      <c r="BO67">
        <v>-31.0004387967032</v>
      </c>
    </row>
    <row r="68" spans="14:67" ht="15" customHeight="1" x14ac:dyDescent="0.25">
      <c r="N68" s="4"/>
      <c r="O68" s="4"/>
      <c r="P68" s="4"/>
      <c r="Q68" s="4">
        <v>5100</v>
      </c>
      <c r="R68" s="4">
        <v>-15.685181930240001</v>
      </c>
      <c r="S68" s="4">
        <v>-14.551026423076999</v>
      </c>
      <c r="AG68" s="4">
        <v>5100</v>
      </c>
      <c r="AH68" s="4">
        <v>-10.220575810240099</v>
      </c>
      <c r="AI68" s="4">
        <v>-6.8940658576922997</v>
      </c>
      <c r="AJ68">
        <f t="shared" si="1"/>
        <v>1020</v>
      </c>
      <c r="AW68" s="4">
        <v>5100</v>
      </c>
      <c r="AX68" s="4">
        <v>24.330350280960001</v>
      </c>
      <c r="AY68" s="4">
        <v>-32.654321876923099</v>
      </c>
      <c r="AZ68">
        <f t="shared" si="2"/>
        <v>1020</v>
      </c>
      <c r="BM68">
        <v>5100</v>
      </c>
      <c r="BN68">
        <v>16.6499025558401</v>
      </c>
      <c r="BO68">
        <v>-32.734109480769199</v>
      </c>
    </row>
    <row r="69" spans="14:67" ht="15" customHeight="1" x14ac:dyDescent="0.25">
      <c r="N69" s="4"/>
      <c r="O69" s="4"/>
      <c r="P69" s="4"/>
      <c r="Q69" s="4">
        <v>5200</v>
      </c>
      <c r="R69" s="4">
        <v>-15.6018982310399</v>
      </c>
      <c r="S69" s="4">
        <v>-15.9518427985349</v>
      </c>
      <c r="AG69" s="4">
        <v>5200</v>
      </c>
      <c r="AH69" s="4">
        <v>-10.199866807039999</v>
      </c>
      <c r="AI69" s="4">
        <v>-8.0008565937728893</v>
      </c>
      <c r="AJ69">
        <f t="shared" si="1"/>
        <v>1040</v>
      </c>
      <c r="AW69" s="4">
        <v>5200</v>
      </c>
      <c r="AX69" s="4">
        <v>24.537395228159902</v>
      </c>
      <c r="AY69" s="4">
        <v>-34.489680130403002</v>
      </c>
      <c r="AZ69">
        <f t="shared" si="2"/>
        <v>1040</v>
      </c>
      <c r="BM69">
        <v>5200</v>
      </c>
      <c r="BN69">
        <v>17.304708592639901</v>
      </c>
      <c r="BO69">
        <v>-34.440540642857101</v>
      </c>
    </row>
    <row r="70" spans="14:67" ht="15" customHeight="1" x14ac:dyDescent="0.25">
      <c r="N70" s="4"/>
      <c r="O70" s="4"/>
      <c r="P70" s="4"/>
      <c r="Q70" s="4">
        <v>5300</v>
      </c>
      <c r="R70" s="4">
        <v>-15.5082466009599</v>
      </c>
      <c r="S70" s="4">
        <v>-17.351300423077099</v>
      </c>
      <c r="AG70" s="4">
        <v>5300</v>
      </c>
      <c r="AH70" s="4">
        <v>-10.166036256960201</v>
      </c>
      <c r="AI70" s="4">
        <v>-9.1031136609890098</v>
      </c>
      <c r="AJ70">
        <f t="shared" si="1"/>
        <v>1060</v>
      </c>
      <c r="AW70" s="4">
        <v>5300</v>
      </c>
      <c r="AX70" s="4">
        <v>24.754705347839899</v>
      </c>
      <c r="AY70" s="4">
        <v>-36.317292487911999</v>
      </c>
      <c r="AZ70">
        <f t="shared" si="2"/>
        <v>1060</v>
      </c>
      <c r="BM70">
        <v>5300</v>
      </c>
      <c r="BN70">
        <v>18.013816647359899</v>
      </c>
      <c r="BO70">
        <v>-36.116311903846103</v>
      </c>
    </row>
    <row r="71" spans="14:67" ht="15" customHeight="1" x14ac:dyDescent="0.25">
      <c r="N71" s="4"/>
      <c r="O71" s="4"/>
      <c r="P71" s="4"/>
      <c r="Q71" s="4">
        <v>5400</v>
      </c>
      <c r="R71" s="4">
        <v>-15.404227039999901</v>
      </c>
      <c r="S71" s="4">
        <v>-18.749515384615499</v>
      </c>
      <c r="AG71" s="4">
        <v>5400</v>
      </c>
      <c r="AH71" s="4">
        <v>-10.119084160000099</v>
      </c>
      <c r="AI71" s="4">
        <v>-10.2008048076923</v>
      </c>
      <c r="AJ71">
        <f t="shared" ref="AJ71:AJ116" si="5">AW71/5</f>
        <v>1080</v>
      </c>
      <c r="AW71" s="4">
        <v>5400</v>
      </c>
      <c r="AX71" s="4">
        <v>24.982280640000099</v>
      </c>
      <c r="AY71" s="4">
        <v>-38.136265384615399</v>
      </c>
      <c r="AZ71">
        <f t="shared" ref="AZ71:AZ115" si="6">BM71/5</f>
        <v>1080</v>
      </c>
      <c r="BM71">
        <v>5400</v>
      </c>
      <c r="BN71">
        <v>18.777226720000101</v>
      </c>
      <c r="BO71">
        <v>-37.758002884615301</v>
      </c>
    </row>
    <row r="72" spans="14:67" ht="15" customHeight="1" x14ac:dyDescent="0.25">
      <c r="N72" s="4"/>
      <c r="O72" s="4"/>
      <c r="P72" s="4"/>
      <c r="Q72" s="4">
        <v>5400</v>
      </c>
      <c r="R72" s="4">
        <v>-15.4042270400001</v>
      </c>
      <c r="S72" s="4">
        <v>-17.947823076923001</v>
      </c>
      <c r="AG72" s="4">
        <v>5400</v>
      </c>
      <c r="AH72" s="4">
        <v>-10.119084160000099</v>
      </c>
      <c r="AI72" s="4">
        <v>-9.42366346153851</v>
      </c>
      <c r="AJ72">
        <f t="shared" si="5"/>
        <v>1080</v>
      </c>
      <c r="AW72" s="4">
        <v>5400</v>
      </c>
      <c r="AX72" s="4">
        <v>24.982280640000099</v>
      </c>
      <c r="AY72" s="4">
        <v>-36.607528846153897</v>
      </c>
      <c r="AZ72">
        <f t="shared" si="6"/>
        <v>1080</v>
      </c>
      <c r="BM72">
        <v>5400</v>
      </c>
      <c r="BN72">
        <v>18.777226720000101</v>
      </c>
      <c r="BO72">
        <v>-36.532246153846103</v>
      </c>
    </row>
    <row r="73" spans="14:67" ht="15" customHeight="1" x14ac:dyDescent="0.25">
      <c r="N73" s="4"/>
      <c r="O73" s="4"/>
      <c r="P73" s="4"/>
      <c r="Q73" s="4">
        <v>5500</v>
      </c>
      <c r="R73" s="4">
        <v>-15.4276238729599</v>
      </c>
      <c r="S73" s="4">
        <v>-19.344938645604302</v>
      </c>
      <c r="AG73" s="4">
        <v>5500</v>
      </c>
      <c r="AH73" s="4">
        <v>-10.277367370470399</v>
      </c>
      <c r="AI73" s="4">
        <v>-10.5187154235165</v>
      </c>
      <c r="AJ73">
        <f t="shared" si="5"/>
        <v>1100</v>
      </c>
      <c r="AW73" s="4">
        <v>5500</v>
      </c>
      <c r="AX73" s="4">
        <v>24.92583737376</v>
      </c>
      <c r="AY73" s="4">
        <v>-38.416274065384698</v>
      </c>
      <c r="AZ73">
        <f t="shared" si="6"/>
        <v>1100</v>
      </c>
      <c r="BM73">
        <v>5500</v>
      </c>
      <c r="BN73">
        <v>18.322515560511899</v>
      </c>
      <c r="BO73">
        <v>-38.147285824945101</v>
      </c>
    </row>
    <row r="74" spans="14:67" ht="15" customHeight="1" x14ac:dyDescent="0.25">
      <c r="N74" s="4"/>
      <c r="O74" s="4"/>
      <c r="P74" s="4"/>
      <c r="Q74" s="4">
        <v>5600</v>
      </c>
      <c r="R74" s="4">
        <v>-15.421365655039899</v>
      </c>
      <c r="S74" s="4">
        <v>-20.741079018314998</v>
      </c>
      <c r="AG74" s="4">
        <v>5600</v>
      </c>
      <c r="AH74" s="4">
        <v>-10.387886683033599</v>
      </c>
      <c r="AI74" s="4">
        <v>-11.6124711895971</v>
      </c>
      <c r="AJ74">
        <f t="shared" si="5"/>
        <v>1120</v>
      </c>
      <c r="AW74" s="4">
        <v>5600</v>
      </c>
      <c r="AX74" s="4">
        <v>24.91601322624</v>
      </c>
      <c r="AY74" s="4">
        <v>-40.213118460805902</v>
      </c>
      <c r="AZ74">
        <f t="shared" si="6"/>
        <v>1120</v>
      </c>
      <c r="BM74">
        <v>5600</v>
      </c>
      <c r="BN74">
        <v>18.132196676607901</v>
      </c>
      <c r="BO74">
        <v>-39.741676593699701</v>
      </c>
    </row>
    <row r="75" spans="14:67" ht="15" customHeight="1" x14ac:dyDescent="0.25">
      <c r="N75" s="4"/>
      <c r="O75" s="4"/>
      <c r="P75" s="4"/>
      <c r="Q75" s="4">
        <v>5700</v>
      </c>
      <c r="R75" s="4">
        <v>-15.3854523862399</v>
      </c>
      <c r="S75" s="4">
        <v>-22.136331673076899</v>
      </c>
      <c r="AG75" s="4">
        <v>5700</v>
      </c>
      <c r="AH75" s="4">
        <v>-10.450642097689499</v>
      </c>
      <c r="AI75" s="4">
        <v>-12.7040228876923</v>
      </c>
      <c r="AJ75">
        <f t="shared" si="5"/>
        <v>1140</v>
      </c>
      <c r="AW75" s="4">
        <v>5700</v>
      </c>
      <c r="AX75" s="4">
        <v>24.9528081974399</v>
      </c>
      <c r="AY75" s="4">
        <v>-41.997041073077</v>
      </c>
      <c r="AZ75">
        <f t="shared" si="6"/>
        <v>1140</v>
      </c>
      <c r="BM75">
        <v>5700</v>
      </c>
      <c r="BN75">
        <v>18.206270068287999</v>
      </c>
      <c r="BO75">
        <v>-41.309858236153801</v>
      </c>
    </row>
    <row r="76" spans="14:67" ht="15" customHeight="1" x14ac:dyDescent="0.25">
      <c r="N76" s="4"/>
      <c r="O76" s="4"/>
      <c r="P76" s="4"/>
      <c r="Q76" s="4">
        <v>5800</v>
      </c>
      <c r="R76" s="4">
        <v>-15.319884066559901</v>
      </c>
      <c r="S76" s="4">
        <v>-23.530784087912</v>
      </c>
      <c r="AG76" s="4">
        <v>5800</v>
      </c>
      <c r="AH76" s="4">
        <v>-10.465633614438399</v>
      </c>
      <c r="AI76" s="4">
        <v>-13.7924626457144</v>
      </c>
      <c r="AJ76">
        <f t="shared" si="5"/>
        <v>1160</v>
      </c>
      <c r="AW76" s="4">
        <v>5800</v>
      </c>
      <c r="AX76" s="4">
        <v>25.036222287360001</v>
      </c>
      <c r="AY76" s="4">
        <v>-43.767020942857201</v>
      </c>
      <c r="AZ76">
        <f t="shared" si="6"/>
        <v>1160</v>
      </c>
      <c r="BM76">
        <v>5800</v>
      </c>
      <c r="BN76">
        <v>18.5447357355519</v>
      </c>
      <c r="BO76">
        <v>-42.846270528351702</v>
      </c>
    </row>
    <row r="77" spans="14:67" ht="15" customHeight="1" x14ac:dyDescent="0.25">
      <c r="N77" s="4"/>
      <c r="O77" s="4"/>
      <c r="P77" s="4"/>
      <c r="Q77" s="4">
        <v>5900</v>
      </c>
      <c r="R77" s="4">
        <v>-15.2246606960001</v>
      </c>
      <c r="S77" s="4">
        <v>-24.9245237408424</v>
      </c>
      <c r="AG77" s="4">
        <v>5900</v>
      </c>
      <c r="AH77" s="4">
        <v>-10.432861233280001</v>
      </c>
      <c r="AI77" s="4">
        <v>-14.8768825915751</v>
      </c>
      <c r="AJ77">
        <f t="shared" si="5"/>
        <v>1180</v>
      </c>
      <c r="AW77" s="4">
        <v>5900</v>
      </c>
      <c r="AX77" s="4">
        <v>25.166255496000002</v>
      </c>
      <c r="AY77" s="4">
        <v>-45.522037110805897</v>
      </c>
      <c r="AZ77">
        <f t="shared" si="6"/>
        <v>1180</v>
      </c>
      <c r="BM77">
        <v>5900</v>
      </c>
      <c r="BN77">
        <v>19.147593678400099</v>
      </c>
      <c r="BO77">
        <v>-44.345353246336998</v>
      </c>
    </row>
    <row r="78" spans="14:67" ht="15" customHeight="1" x14ac:dyDescent="0.25">
      <c r="N78" s="4"/>
      <c r="O78" s="4"/>
      <c r="P78" s="4"/>
      <c r="Q78" s="4">
        <v>6000</v>
      </c>
      <c r="R78" s="4">
        <v>-15.099782274560001</v>
      </c>
      <c r="S78" s="4">
        <v>-26.317638109890101</v>
      </c>
      <c r="AG78" s="4">
        <v>6000</v>
      </c>
      <c r="AH78" s="4">
        <v>-10.352324954214399</v>
      </c>
      <c r="AI78" s="4">
        <v>-15.956374853186899</v>
      </c>
      <c r="AJ78">
        <f t="shared" si="5"/>
        <v>1200</v>
      </c>
      <c r="AW78" s="4">
        <v>6000</v>
      </c>
      <c r="AX78" s="4">
        <v>25.342907823359901</v>
      </c>
      <c r="AY78" s="4">
        <v>-47.261068617582502</v>
      </c>
      <c r="AZ78">
        <f t="shared" si="6"/>
        <v>1200</v>
      </c>
      <c r="BM78">
        <v>6000</v>
      </c>
      <c r="BN78">
        <v>20.014843896832001</v>
      </c>
      <c r="BO78">
        <v>-45.801546166153798</v>
      </c>
    </row>
    <row r="79" spans="14:67" ht="15" customHeight="1" x14ac:dyDescent="0.25">
      <c r="N79" s="4"/>
      <c r="O79" s="4"/>
      <c r="P79" s="4"/>
      <c r="Q79" s="4">
        <v>6100</v>
      </c>
      <c r="R79" s="4">
        <v>-14.945248802239901</v>
      </c>
      <c r="S79" s="4">
        <v>-27.710214673076798</v>
      </c>
      <c r="AG79" s="4">
        <v>6100</v>
      </c>
      <c r="AH79" s="4">
        <v>-10.224024777241601</v>
      </c>
      <c r="AI79" s="4">
        <v>-17.030031558461499</v>
      </c>
      <c r="AJ79">
        <f t="shared" si="5"/>
        <v>1220</v>
      </c>
      <c r="AW79" s="4">
        <v>6100</v>
      </c>
      <c r="AX79" s="4">
        <v>25.5661792694399</v>
      </c>
      <c r="AY79" s="4">
        <v>-48.983094503846097</v>
      </c>
      <c r="AZ79">
        <f t="shared" si="6"/>
        <v>1220</v>
      </c>
      <c r="BM79">
        <v>6100</v>
      </c>
      <c r="BN79">
        <v>21.1464863908481</v>
      </c>
      <c r="BO79">
        <v>-47.2092890638461</v>
      </c>
    </row>
    <row r="80" spans="14:67" ht="15" customHeight="1" x14ac:dyDescent="0.25">
      <c r="N80" s="4"/>
      <c r="O80" s="4"/>
      <c r="P80" s="4"/>
      <c r="Q80" s="4">
        <v>6200</v>
      </c>
      <c r="R80" s="4">
        <v>-14.7610602790398</v>
      </c>
      <c r="S80" s="4">
        <v>-29.1023409084249</v>
      </c>
      <c r="AG80" s="4">
        <v>6200</v>
      </c>
      <c r="AH80" s="4">
        <v>-10.0479607023616</v>
      </c>
      <c r="AI80" s="4">
        <v>-18.096944835311401</v>
      </c>
      <c r="AJ80">
        <f t="shared" si="5"/>
        <v>1240</v>
      </c>
      <c r="AW80" s="4">
        <v>6200</v>
      </c>
      <c r="AX80" s="4">
        <v>25.8360698342399</v>
      </c>
      <c r="AY80" s="4">
        <v>-50.687093810256599</v>
      </c>
      <c r="AZ80">
        <f t="shared" si="6"/>
        <v>1240</v>
      </c>
      <c r="BM80">
        <v>6200</v>
      </c>
      <c r="BN80">
        <v>22.542521160447802</v>
      </c>
      <c r="BO80">
        <v>-48.563021715457801</v>
      </c>
    </row>
    <row r="81" spans="14:67" ht="15" customHeight="1" x14ac:dyDescent="0.25">
      <c r="N81" s="4"/>
      <c r="O81" s="4"/>
      <c r="P81" s="4"/>
      <c r="Q81" s="4">
        <v>6300</v>
      </c>
      <c r="R81" s="4">
        <v>-14.54721670496</v>
      </c>
      <c r="S81" s="4">
        <v>-30.494104293955999</v>
      </c>
      <c r="AG81" s="4">
        <v>6300</v>
      </c>
      <c r="AH81" s="4">
        <v>-9.8241327295743606</v>
      </c>
      <c r="AI81" s="4">
        <v>-19.156206811648399</v>
      </c>
      <c r="AJ81">
        <f t="shared" si="5"/>
        <v>1260</v>
      </c>
      <c r="AW81" s="4">
        <v>6300</v>
      </c>
      <c r="AX81" s="4">
        <v>26.15257951776</v>
      </c>
      <c r="AY81" s="4">
        <v>-52.372045577472598</v>
      </c>
      <c r="AZ81">
        <f t="shared" si="6"/>
        <v>1260</v>
      </c>
      <c r="BM81">
        <v>6300</v>
      </c>
      <c r="BN81">
        <v>24.2029482056322</v>
      </c>
      <c r="BO81">
        <v>-49.857183897032897</v>
      </c>
    </row>
    <row r="82" spans="14:67" ht="15" customHeight="1" x14ac:dyDescent="0.25">
      <c r="N82" s="4"/>
      <c r="O82" s="4"/>
      <c r="P82" s="4"/>
      <c r="Q82" s="4">
        <v>6400</v>
      </c>
      <c r="R82" s="4">
        <v>-14.303718079999999</v>
      </c>
      <c r="S82" s="4">
        <v>-31.885592307692299</v>
      </c>
      <c r="AG82" s="4">
        <v>6400</v>
      </c>
      <c r="AH82" s="4">
        <v>-9.5525408588799401</v>
      </c>
      <c r="AI82" s="4">
        <v>-20.2069096153846</v>
      </c>
      <c r="AJ82">
        <f t="shared" si="5"/>
        <v>1280</v>
      </c>
      <c r="AW82" s="4">
        <v>6400</v>
      </c>
      <c r="AX82" s="4">
        <v>26.515708319999899</v>
      </c>
      <c r="AY82" s="4">
        <v>-54.036928846153899</v>
      </c>
      <c r="AZ82">
        <f t="shared" si="6"/>
        <v>1280</v>
      </c>
      <c r="BM82">
        <v>6400</v>
      </c>
      <c r="BN82">
        <v>26.1277675264</v>
      </c>
      <c r="BO82">
        <v>-51.086215384615301</v>
      </c>
    </row>
    <row r="83" spans="14:67" ht="15" customHeight="1" x14ac:dyDescent="0.25">
      <c r="N83" s="4"/>
      <c r="O83" s="4"/>
      <c r="P83" s="4"/>
      <c r="Q83" s="4">
        <v>6400</v>
      </c>
      <c r="R83" s="4">
        <v>-11.7747095893334</v>
      </c>
      <c r="S83" s="4">
        <v>-5.4694457417582703</v>
      </c>
      <c r="AG83" s="4">
        <v>6400</v>
      </c>
      <c r="AH83" s="4">
        <v>-26.1163160874666</v>
      </c>
      <c r="AI83" s="4">
        <v>-17.640092307692299</v>
      </c>
      <c r="AJ83">
        <f t="shared" si="5"/>
        <v>1280</v>
      </c>
      <c r="AW83" s="4">
        <v>6400</v>
      </c>
      <c r="AX83" s="4">
        <v>27.351464287999999</v>
      </c>
      <c r="AY83" s="4">
        <v>-13.5352115384615</v>
      </c>
      <c r="AZ83">
        <f t="shared" si="6"/>
        <v>1280</v>
      </c>
      <c r="BM83">
        <v>6400</v>
      </c>
      <c r="BN83">
        <v>64.670553514666693</v>
      </c>
      <c r="BO83">
        <v>-51.930657692307598</v>
      </c>
    </row>
    <row r="84" spans="14:67" ht="15" customHeight="1" x14ac:dyDescent="0.25">
      <c r="N84" s="4"/>
      <c r="O84" s="4"/>
      <c r="P84" s="4"/>
      <c r="Q84" s="4">
        <v>6500</v>
      </c>
      <c r="R84" s="4">
        <v>-11.7167136482133</v>
      </c>
      <c r="S84" s="4">
        <v>-5.5276653307692696</v>
      </c>
      <c r="AG84" s="4">
        <v>6500</v>
      </c>
      <c r="AH84" s="4">
        <v>-25.8233074113706</v>
      </c>
      <c r="AI84" s="4">
        <v>-18.162616278022</v>
      </c>
      <c r="AJ84">
        <f t="shared" si="5"/>
        <v>1300</v>
      </c>
      <c r="AW84" s="4">
        <v>6500</v>
      </c>
      <c r="AX84" s="4">
        <v>27.430011904106699</v>
      </c>
      <c r="AY84" s="4">
        <v>-13.776290400549501</v>
      </c>
      <c r="AZ84">
        <f t="shared" si="6"/>
        <v>1300</v>
      </c>
      <c r="BM84">
        <v>6500</v>
      </c>
      <c r="BN84">
        <v>66.741193730986694</v>
      </c>
      <c r="BO84">
        <v>-52.563447221978002</v>
      </c>
    </row>
    <row r="85" spans="14:67" ht="15" customHeight="1" x14ac:dyDescent="0.25">
      <c r="N85" s="4"/>
      <c r="O85" s="4"/>
      <c r="P85" s="4"/>
      <c r="Q85" s="4">
        <v>6600</v>
      </c>
      <c r="R85" s="4">
        <v>-11.6658910216533</v>
      </c>
      <c r="S85" s="4">
        <v>-5.5848271083028296</v>
      </c>
      <c r="AG85" s="4">
        <v>6600</v>
      </c>
      <c r="AH85" s="4">
        <v>-25.5754717677226</v>
      </c>
      <c r="AI85" s="4">
        <v>-18.6765377308914</v>
      </c>
      <c r="AJ85">
        <f t="shared" si="5"/>
        <v>1320</v>
      </c>
      <c r="AW85" s="4">
        <v>6600</v>
      </c>
      <c r="AX85" s="4">
        <v>27.515913969493301</v>
      </c>
      <c r="AY85" s="4">
        <v>-13.975220571916999</v>
      </c>
      <c r="AZ85">
        <f t="shared" si="6"/>
        <v>1320</v>
      </c>
      <c r="BM85">
        <v>6600</v>
      </c>
      <c r="BN85">
        <v>68.5546798199465</v>
      </c>
      <c r="BO85">
        <v>-53.098995810012298</v>
      </c>
    </row>
    <row r="86" spans="14:67" ht="15" customHeight="1" x14ac:dyDescent="0.25">
      <c r="N86" s="4"/>
      <c r="O86" s="4"/>
      <c r="P86" s="4"/>
      <c r="Q86" s="4">
        <v>6700</v>
      </c>
      <c r="R86" s="4">
        <v>-11.6222417096533</v>
      </c>
      <c r="S86" s="4">
        <v>-5.6407954435897603</v>
      </c>
      <c r="AG86" s="4">
        <v>6700</v>
      </c>
      <c r="AH86" s="4">
        <v>-25.372809156522699</v>
      </c>
      <c r="AI86" s="4">
        <v>-19.182470100000099</v>
      </c>
      <c r="AJ86">
        <f t="shared" si="5"/>
        <v>1340</v>
      </c>
      <c r="AW86" s="4">
        <v>6700</v>
      </c>
      <c r="AX86" s="4">
        <v>27.60917048416</v>
      </c>
      <c r="AY86" s="4">
        <v>-14.138720653663</v>
      </c>
      <c r="AZ86">
        <f t="shared" si="6"/>
        <v>1340</v>
      </c>
      <c r="BM86">
        <v>6700</v>
      </c>
      <c r="BN86">
        <v>70.111011781546694</v>
      </c>
      <c r="BO86">
        <v>-53.554750964102503</v>
      </c>
    </row>
    <row r="87" spans="14:67" ht="15" customHeight="1" x14ac:dyDescent="0.25">
      <c r="N87" s="4"/>
      <c r="O87" s="4"/>
      <c r="P87" s="4"/>
      <c r="Q87" s="4">
        <v>6800</v>
      </c>
      <c r="R87" s="4">
        <v>-11.5857657122134</v>
      </c>
      <c r="S87" s="4">
        <v>-5.6954347058608201</v>
      </c>
      <c r="AG87" s="4">
        <v>6800</v>
      </c>
      <c r="AH87" s="4">
        <v>-25.215319577770501</v>
      </c>
      <c r="AI87" s="4">
        <v>-19.681026819047599</v>
      </c>
      <c r="AJ87">
        <f t="shared" si="5"/>
        <v>1360</v>
      </c>
      <c r="AW87" s="4">
        <v>6800</v>
      </c>
      <c r="AX87" s="4">
        <v>27.7097814481067</v>
      </c>
      <c r="AY87" s="4">
        <v>-14.273509246886499</v>
      </c>
      <c r="AZ87">
        <f t="shared" si="6"/>
        <v>1360</v>
      </c>
      <c r="BM87">
        <v>6800</v>
      </c>
      <c r="BN87">
        <v>71.410189615786706</v>
      </c>
      <c r="BO87">
        <v>-53.948160191941398</v>
      </c>
    </row>
    <row r="88" spans="14:67" ht="15" customHeight="1" x14ac:dyDescent="0.25">
      <c r="N88" s="4"/>
      <c r="O88" s="4"/>
      <c r="P88" s="4"/>
      <c r="Q88" s="4">
        <v>6900</v>
      </c>
      <c r="R88" s="4">
        <v>-11.556463029333401</v>
      </c>
      <c r="S88" s="4">
        <v>-5.7486092643467899</v>
      </c>
      <c r="AG88" s="4">
        <v>6900</v>
      </c>
      <c r="AH88" s="4">
        <v>-25.103003031466599</v>
      </c>
      <c r="AI88" s="4">
        <v>-20.172821321733899</v>
      </c>
      <c r="AJ88">
        <f t="shared" si="5"/>
        <v>1380</v>
      </c>
      <c r="AW88" s="4">
        <v>6900</v>
      </c>
      <c r="AX88" s="4">
        <v>27.817746861333401</v>
      </c>
      <c r="AY88" s="4">
        <v>-14.386304952686199</v>
      </c>
      <c r="AZ88">
        <f t="shared" si="6"/>
        <v>1380</v>
      </c>
      <c r="BM88">
        <v>6900</v>
      </c>
      <c r="BN88">
        <v>72.452213322666694</v>
      </c>
      <c r="BO88">
        <v>-54.296671001221</v>
      </c>
    </row>
    <row r="89" spans="14:67" ht="15" customHeight="1" x14ac:dyDescent="0.25">
      <c r="N89" s="4"/>
      <c r="O89" s="4"/>
      <c r="P89" s="4"/>
      <c r="Q89" s="4">
        <v>7000</v>
      </c>
      <c r="R89" s="4">
        <v>-11.534333661013299</v>
      </c>
      <c r="S89" s="4">
        <v>-5.80018348827842</v>
      </c>
      <c r="AG89" s="4">
        <v>7000</v>
      </c>
      <c r="AH89" s="4">
        <v>-25.035859517610699</v>
      </c>
      <c r="AI89" s="4">
        <v>-20.6584670417583</v>
      </c>
      <c r="AJ89">
        <f t="shared" si="5"/>
        <v>1400</v>
      </c>
      <c r="AW89" s="4">
        <v>7000</v>
      </c>
      <c r="AX89" s="4">
        <v>27.93306672384</v>
      </c>
      <c r="AY89" s="4">
        <v>-14.4838263721612</v>
      </c>
      <c r="AZ89">
        <f t="shared" si="6"/>
        <v>1400</v>
      </c>
      <c r="BM89">
        <v>7000</v>
      </c>
      <c r="BN89">
        <v>73.2370829021867</v>
      </c>
      <c r="BO89">
        <v>-54.617730899633699</v>
      </c>
    </row>
    <row r="90" spans="14:67" ht="15" customHeight="1" x14ac:dyDescent="0.25">
      <c r="N90" s="4"/>
      <c r="O90" s="4"/>
      <c r="P90" s="4"/>
      <c r="Q90" s="4">
        <v>7100</v>
      </c>
      <c r="R90" s="4">
        <v>-11.5193776072534</v>
      </c>
      <c r="S90" s="4">
        <v>-5.8500217468864903</v>
      </c>
      <c r="AG90" s="4">
        <v>7100</v>
      </c>
      <c r="AH90" s="4">
        <v>-25.013889036202599</v>
      </c>
      <c r="AI90" s="4">
        <v>-21.138577412820499</v>
      </c>
      <c r="AJ90">
        <f t="shared" si="5"/>
        <v>1420</v>
      </c>
      <c r="AW90" s="4">
        <v>7100</v>
      </c>
      <c r="AX90" s="4">
        <v>28.055741035626699</v>
      </c>
      <c r="AY90" s="4">
        <v>-14.572792106410301</v>
      </c>
      <c r="AZ90">
        <f t="shared" si="6"/>
        <v>1420</v>
      </c>
      <c r="BM90">
        <v>7100</v>
      </c>
      <c r="BN90">
        <v>73.764798354346695</v>
      </c>
      <c r="BO90">
        <v>-54.928787394871698</v>
      </c>
    </row>
    <row r="91" spans="14:67" ht="15" customHeight="1" x14ac:dyDescent="0.25">
      <c r="N91" s="4"/>
      <c r="O91" s="4"/>
      <c r="P91" s="4"/>
      <c r="Q91" s="4">
        <v>7200</v>
      </c>
      <c r="R91" s="4">
        <v>-11.5115948680534</v>
      </c>
      <c r="S91" s="4">
        <v>-5.8979884094017399</v>
      </c>
      <c r="AG91" s="4">
        <v>7200</v>
      </c>
      <c r="AH91" s="4">
        <v>-25.0370915872426</v>
      </c>
      <c r="AI91" s="4">
        <v>-21.613765868620298</v>
      </c>
      <c r="AJ91">
        <f t="shared" si="5"/>
        <v>1440</v>
      </c>
      <c r="AW91" s="4">
        <v>7200</v>
      </c>
      <c r="AX91" s="4">
        <v>28.1857697966934</v>
      </c>
      <c r="AY91" s="4">
        <v>-14.659920756532401</v>
      </c>
      <c r="AZ91">
        <f t="shared" si="6"/>
        <v>1440</v>
      </c>
      <c r="BM91">
        <v>7200</v>
      </c>
      <c r="BN91">
        <v>74.035359679146694</v>
      </c>
      <c r="BO91">
        <v>-55.247287994627499</v>
      </c>
    </row>
    <row r="92" spans="14:67" ht="15" customHeight="1" x14ac:dyDescent="0.25">
      <c r="N92" s="4"/>
      <c r="O92" s="4"/>
      <c r="P92" s="4"/>
      <c r="Q92" s="4">
        <v>7300</v>
      </c>
      <c r="R92" s="4">
        <v>-11.5109854434134</v>
      </c>
      <c r="S92" s="4">
        <v>-5.9439478450549803</v>
      </c>
      <c r="AG92" s="4">
        <v>7300</v>
      </c>
      <c r="AH92" s="4">
        <v>-25.105467170730599</v>
      </c>
      <c r="AI92" s="4">
        <v>-22.0846458428571</v>
      </c>
      <c r="AJ92">
        <f t="shared" si="5"/>
        <v>1460</v>
      </c>
      <c r="AW92" s="4">
        <v>7300</v>
      </c>
      <c r="AX92" s="4">
        <v>28.323153007039998</v>
      </c>
      <c r="AY92" s="4">
        <v>-14.7519309236264</v>
      </c>
      <c r="AZ92">
        <f t="shared" si="6"/>
        <v>1460</v>
      </c>
      <c r="BM92">
        <v>7300</v>
      </c>
      <c r="BN92">
        <v>74.048766876586498</v>
      </c>
      <c r="BO92">
        <v>-55.590680206593298</v>
      </c>
    </row>
    <row r="93" spans="14:67" ht="15" customHeight="1" x14ac:dyDescent="0.25">
      <c r="N93" s="4"/>
      <c r="O93" s="4"/>
      <c r="P93" s="4"/>
      <c r="Q93" s="4">
        <v>7400</v>
      </c>
      <c r="R93" s="4">
        <v>-11.517549333333401</v>
      </c>
      <c r="S93" s="4">
        <v>-5.9877644230769604</v>
      </c>
      <c r="AG93" s="4">
        <v>7400</v>
      </c>
      <c r="AH93" s="4">
        <v>-25.219015786666699</v>
      </c>
      <c r="AI93" s="4">
        <v>-22.551830769230801</v>
      </c>
      <c r="AJ93">
        <f t="shared" si="5"/>
        <v>1480</v>
      </c>
      <c r="AW93" s="4">
        <v>7400</v>
      </c>
      <c r="AX93" s="4">
        <v>28.467890666666701</v>
      </c>
      <c r="AY93" s="4">
        <v>-14.8555412087912</v>
      </c>
      <c r="AZ93">
        <f t="shared" si="6"/>
        <v>1480</v>
      </c>
      <c r="BM93">
        <v>7400</v>
      </c>
      <c r="BN93">
        <v>73.805019946666604</v>
      </c>
      <c r="BO93">
        <v>-55.976411538461498</v>
      </c>
    </row>
    <row r="94" spans="14:67" ht="15" customHeight="1" x14ac:dyDescent="0.25">
      <c r="N94" s="4"/>
      <c r="O94" s="4"/>
      <c r="P94" s="4"/>
      <c r="Q94" s="4">
        <v>7400</v>
      </c>
      <c r="R94" s="4">
        <v>-11.517549333333401</v>
      </c>
      <c r="S94" s="4">
        <v>-6.3536201923076998</v>
      </c>
      <c r="AG94" s="4">
        <v>7400</v>
      </c>
      <c r="AH94" s="4">
        <v>-25.219015786666699</v>
      </c>
      <c r="AI94" s="4">
        <v>-22.995046153846101</v>
      </c>
      <c r="AJ94">
        <f t="shared" si="5"/>
        <v>1480</v>
      </c>
      <c r="AW94" s="4">
        <v>7400</v>
      </c>
      <c r="AX94" s="4">
        <v>28.467890666666701</v>
      </c>
      <c r="AY94" s="4">
        <v>-14.687825549450601</v>
      </c>
      <c r="AZ94">
        <f t="shared" si="6"/>
        <v>1480</v>
      </c>
      <c r="BM94">
        <v>7400</v>
      </c>
      <c r="BN94">
        <v>73.805019946666604</v>
      </c>
      <c r="BO94">
        <v>-55.756344230769201</v>
      </c>
    </row>
    <row r="95" spans="14:67" ht="15" customHeight="1" x14ac:dyDescent="0.25">
      <c r="N95" s="4"/>
      <c r="O95" s="4"/>
      <c r="P95" s="4"/>
      <c r="Q95" s="4">
        <v>7500</v>
      </c>
      <c r="R95" s="4">
        <v>-11.5080206981334</v>
      </c>
      <c r="S95" s="4">
        <v>-6.3957023324176001</v>
      </c>
      <c r="AG95" s="4">
        <v>7500</v>
      </c>
      <c r="AH95" s="4">
        <v>-25.1820932087467</v>
      </c>
      <c r="AI95" s="4">
        <v>-23.458684187911999</v>
      </c>
      <c r="AJ95">
        <f t="shared" si="5"/>
        <v>1500</v>
      </c>
      <c r="AW95" s="4">
        <v>7500</v>
      </c>
      <c r="AX95" s="4">
        <v>28.570259674666701</v>
      </c>
      <c r="AY95" s="4">
        <v>-14.791785494505501</v>
      </c>
      <c r="AZ95">
        <f t="shared" si="6"/>
        <v>1500</v>
      </c>
      <c r="BM95">
        <v>7500</v>
      </c>
      <c r="BN95">
        <v>74.472493730133294</v>
      </c>
      <c r="BO95">
        <v>-56.198079791208798</v>
      </c>
    </row>
    <row r="96" spans="14:67" ht="15" customHeight="1" x14ac:dyDescent="0.25">
      <c r="N96" s="4"/>
      <c r="O96" s="4"/>
      <c r="P96" s="4"/>
      <c r="Q96" s="4">
        <v>7600</v>
      </c>
      <c r="R96" s="4">
        <v>-11.4995329685333</v>
      </c>
      <c r="S96" s="4">
        <v>-6.4364442118437104</v>
      </c>
      <c r="AG96" s="4">
        <v>7600</v>
      </c>
      <c r="AH96" s="4">
        <v>-25.147978812586601</v>
      </c>
      <c r="AI96" s="4">
        <v>-23.918236292063501</v>
      </c>
      <c r="AJ96">
        <f t="shared" si="5"/>
        <v>1520</v>
      </c>
      <c r="AW96" s="4">
        <v>7600</v>
      </c>
      <c r="AX96" s="4">
        <v>28.6480578986666</v>
      </c>
      <c r="AY96" s="4">
        <v>-14.8808826434677</v>
      </c>
      <c r="AZ96">
        <f t="shared" si="6"/>
        <v>1520</v>
      </c>
      <c r="BM96">
        <v>7600</v>
      </c>
      <c r="BN96">
        <v>74.971402803199993</v>
      </c>
      <c r="BO96">
        <v>-56.687763561660603</v>
      </c>
    </row>
    <row r="97" spans="14:67" ht="15" customHeight="1" x14ac:dyDescent="0.25">
      <c r="N97" s="4"/>
      <c r="O97" s="4"/>
      <c r="P97" s="4"/>
      <c r="Q97" s="4">
        <v>7700</v>
      </c>
      <c r="R97" s="4">
        <v>-11.492086144533401</v>
      </c>
      <c r="S97" s="4">
        <v>-6.4756888360806002</v>
      </c>
      <c r="AG97" s="4">
        <v>7700</v>
      </c>
      <c r="AH97" s="4">
        <v>-25.1166725981866</v>
      </c>
      <c r="AI97" s="4">
        <v>-24.373285110256401</v>
      </c>
      <c r="AJ97">
        <f t="shared" si="5"/>
        <v>1540</v>
      </c>
      <c r="AW97" s="4">
        <v>7700</v>
      </c>
      <c r="AX97" s="4">
        <v>28.7012853386667</v>
      </c>
      <c r="AY97" s="4">
        <v>-14.9558926007326</v>
      </c>
      <c r="AZ97">
        <f t="shared" si="6"/>
        <v>1540</v>
      </c>
      <c r="BM97">
        <v>7700</v>
      </c>
      <c r="BN97">
        <v>75.301747165866601</v>
      </c>
      <c r="BO97">
        <v>-57.2102613589743</v>
      </c>
    </row>
    <row r="98" spans="14:67" ht="15" customHeight="1" x14ac:dyDescent="0.25">
      <c r="N98" s="4"/>
      <c r="O98" s="4"/>
      <c r="P98" s="4"/>
      <c r="Q98" s="4">
        <v>7800</v>
      </c>
      <c r="R98" s="4">
        <v>-11.485680226133301</v>
      </c>
      <c r="S98" s="4">
        <v>-6.51327921062272</v>
      </c>
      <c r="AG98" s="4">
        <v>7800</v>
      </c>
      <c r="AH98" s="4">
        <v>-25.088174565546598</v>
      </c>
      <c r="AI98" s="4">
        <v>-24.823413286446801</v>
      </c>
      <c r="AJ98">
        <f t="shared" si="5"/>
        <v>1560</v>
      </c>
      <c r="AW98" s="4">
        <v>7800</v>
      </c>
      <c r="AX98" s="4">
        <v>28.7299419946666</v>
      </c>
      <c r="AY98" s="4">
        <v>-15.017590970696</v>
      </c>
      <c r="AZ98">
        <f t="shared" si="6"/>
        <v>1560</v>
      </c>
      <c r="BM98">
        <v>7800</v>
      </c>
      <c r="BN98">
        <v>75.463526818133303</v>
      </c>
      <c r="BO98">
        <v>-57.750439</v>
      </c>
    </row>
    <row r="99" spans="14:67" ht="15" customHeight="1" x14ac:dyDescent="0.25">
      <c r="N99" s="4"/>
      <c r="O99" s="4"/>
      <c r="P99" s="4"/>
      <c r="Q99" s="4">
        <v>7900</v>
      </c>
      <c r="R99" s="4">
        <v>-11.4803152133333</v>
      </c>
      <c r="S99" s="4">
        <v>-6.5490583409646002</v>
      </c>
      <c r="AG99" s="4">
        <v>7900</v>
      </c>
      <c r="AH99" s="4">
        <v>-25.062484714666699</v>
      </c>
      <c r="AI99" s="4">
        <v>-25.268203464590901</v>
      </c>
      <c r="AJ99">
        <f t="shared" si="5"/>
        <v>1580</v>
      </c>
      <c r="AW99" s="4">
        <v>7900</v>
      </c>
      <c r="AX99" s="4">
        <v>28.7340278666667</v>
      </c>
      <c r="AY99" s="4">
        <v>-15.066753357753299</v>
      </c>
      <c r="AZ99">
        <f t="shared" si="6"/>
        <v>1580</v>
      </c>
      <c r="BM99">
        <v>7900</v>
      </c>
      <c r="BN99">
        <v>75.456741759999801</v>
      </c>
      <c r="BO99">
        <v>-58.293162301587301</v>
      </c>
    </row>
    <row r="100" spans="14:67" ht="15" customHeight="1" x14ac:dyDescent="0.25">
      <c r="N100" s="4"/>
      <c r="O100" s="4"/>
      <c r="P100" s="4"/>
      <c r="Q100" s="4">
        <v>8000</v>
      </c>
      <c r="R100" s="4">
        <v>-11.4759911061333</v>
      </c>
      <c r="S100" s="4">
        <v>-6.5828692326007197</v>
      </c>
      <c r="AG100" s="4">
        <v>8000</v>
      </c>
      <c r="AH100" s="4">
        <v>-25.0396030455465</v>
      </c>
      <c r="AI100" s="4">
        <v>-25.7072382886447</v>
      </c>
      <c r="AJ100">
        <f t="shared" si="5"/>
        <v>1600</v>
      </c>
      <c r="AW100" s="4">
        <v>8000</v>
      </c>
      <c r="AX100" s="4">
        <v>28.7135429546667</v>
      </c>
      <c r="AY100" s="4">
        <v>-15.1041553663004</v>
      </c>
      <c r="AZ100">
        <f t="shared" si="6"/>
        <v>1600</v>
      </c>
      <c r="BM100">
        <v>8000</v>
      </c>
      <c r="BN100">
        <v>75.281391991466506</v>
      </c>
      <c r="BO100">
        <v>-58.823297080586102</v>
      </c>
    </row>
    <row r="101" spans="14:67" ht="15" customHeight="1" x14ac:dyDescent="0.25">
      <c r="N101" s="4"/>
      <c r="O101" s="4"/>
      <c r="P101" s="4"/>
      <c r="Q101" s="4">
        <v>8100</v>
      </c>
      <c r="R101" s="4">
        <v>-11.4727079045333</v>
      </c>
      <c r="S101" s="4">
        <v>-6.6145548910256204</v>
      </c>
      <c r="AG101" s="4">
        <v>8100</v>
      </c>
      <c r="AH101" s="4">
        <v>-25.019529558186601</v>
      </c>
      <c r="AI101" s="4">
        <v>-26.140100402564102</v>
      </c>
      <c r="AJ101">
        <f t="shared" si="5"/>
        <v>1620</v>
      </c>
      <c r="AW101" s="4">
        <v>8100</v>
      </c>
      <c r="AX101" s="4">
        <v>28.668487258666701</v>
      </c>
      <c r="AY101" s="4">
        <v>-15.1305726007326</v>
      </c>
      <c r="AZ101">
        <f t="shared" si="6"/>
        <v>1620</v>
      </c>
      <c r="BM101">
        <v>8100</v>
      </c>
      <c r="BN101">
        <v>74.937477512533206</v>
      </c>
      <c r="BO101">
        <v>-59.325709153846098</v>
      </c>
    </row>
    <row r="102" spans="14:67" ht="15" customHeight="1" x14ac:dyDescent="0.25">
      <c r="N102" s="4"/>
      <c r="O102" s="4"/>
      <c r="P102" s="4"/>
      <c r="Q102" s="4">
        <v>8200</v>
      </c>
      <c r="R102" s="4">
        <v>-11.470465608533299</v>
      </c>
      <c r="S102" s="4">
        <v>-6.64395832173384</v>
      </c>
      <c r="AG102" s="4">
        <v>8200</v>
      </c>
      <c r="AH102" s="4">
        <v>-25.002264252586698</v>
      </c>
      <c r="AI102" s="4">
        <v>-26.566372450305298</v>
      </c>
      <c r="AJ102">
        <f t="shared" si="5"/>
        <v>1640</v>
      </c>
      <c r="AW102" s="4">
        <v>8200</v>
      </c>
      <c r="AX102" s="4">
        <v>28.598860778666701</v>
      </c>
      <c r="AY102" s="4">
        <v>-15.1467806654457</v>
      </c>
      <c r="AZ102">
        <f t="shared" si="6"/>
        <v>1640</v>
      </c>
      <c r="BM102">
        <v>8200</v>
      </c>
      <c r="BN102">
        <v>74.424998323200001</v>
      </c>
      <c r="BO102">
        <v>-59.785264338217303</v>
      </c>
    </row>
    <row r="103" spans="14:67" ht="15" customHeight="1" x14ac:dyDescent="0.25">
      <c r="N103" s="4"/>
      <c r="O103" s="4"/>
      <c r="P103" s="4"/>
      <c r="Q103" s="4">
        <v>8300</v>
      </c>
      <c r="R103" s="4">
        <v>-11.469264218133301</v>
      </c>
      <c r="S103" s="4">
        <v>-6.6709225302197703</v>
      </c>
      <c r="AG103" s="4">
        <v>8300</v>
      </c>
      <c r="AH103" s="4">
        <v>-24.987807128746901</v>
      </c>
      <c r="AI103" s="4">
        <v>-26.985637075824201</v>
      </c>
      <c r="AJ103">
        <f t="shared" si="5"/>
        <v>1660</v>
      </c>
      <c r="AW103" s="4">
        <v>8300</v>
      </c>
      <c r="AX103" s="4">
        <v>28.504663514666699</v>
      </c>
      <c r="AY103" s="4">
        <v>-15.1535551648352</v>
      </c>
      <c r="AZ103">
        <f t="shared" si="6"/>
        <v>1660</v>
      </c>
      <c r="BM103">
        <v>8300</v>
      </c>
      <c r="BN103">
        <v>73.743954423466704</v>
      </c>
      <c r="BO103">
        <v>-60.186828450549399</v>
      </c>
    </row>
    <row r="104" spans="14:67" ht="15" customHeight="1" x14ac:dyDescent="0.25">
      <c r="N104" s="4"/>
      <c r="O104" s="4"/>
      <c r="P104" s="4"/>
      <c r="Q104" s="4">
        <v>8400</v>
      </c>
      <c r="R104" s="4">
        <v>-11.4691037333333</v>
      </c>
      <c r="S104" s="4">
        <v>-6.6952905219780199</v>
      </c>
      <c r="AG104" s="4">
        <v>8400</v>
      </c>
      <c r="AH104" s="4">
        <v>-24.976158186666801</v>
      </c>
      <c r="AI104" s="4">
        <v>-27.397476923076901</v>
      </c>
      <c r="AJ104">
        <f t="shared" si="5"/>
        <v>1680</v>
      </c>
      <c r="AW104" s="4">
        <v>8400</v>
      </c>
      <c r="AX104" s="4">
        <v>28.3858954666667</v>
      </c>
      <c r="AY104" s="4">
        <v>-15.151671703296699</v>
      </c>
      <c r="AZ104">
        <f t="shared" si="6"/>
        <v>1680</v>
      </c>
      <c r="BM104">
        <v>8400</v>
      </c>
      <c r="BN104">
        <v>72.894345813333203</v>
      </c>
      <c r="BO104">
        <v>-60.515267307692298</v>
      </c>
    </row>
    <row r="105" spans="14:67" ht="15" customHeight="1" x14ac:dyDescent="0.25">
      <c r="N105" s="4"/>
      <c r="O105" s="4"/>
      <c r="P105" s="4"/>
      <c r="Q105" s="4">
        <v>8400</v>
      </c>
      <c r="R105" s="4">
        <v>-11.4691037333333</v>
      </c>
      <c r="S105" s="4">
        <v>-7.0917870879121203</v>
      </c>
      <c r="AG105" s="4">
        <v>8400</v>
      </c>
      <c r="AH105" s="4">
        <v>-24.976158186666702</v>
      </c>
      <c r="AI105" s="4">
        <v>-27.9298701923077</v>
      </c>
      <c r="AJ105">
        <f t="shared" si="5"/>
        <v>1680</v>
      </c>
      <c r="AW105" s="4">
        <v>8400</v>
      </c>
      <c r="AX105" s="4">
        <v>28.3858954666666</v>
      </c>
      <c r="AY105" s="4">
        <v>-14.731164835164799</v>
      </c>
      <c r="AZ105">
        <f t="shared" si="6"/>
        <v>1680</v>
      </c>
      <c r="BM105">
        <v>8400</v>
      </c>
      <c r="BN105">
        <v>72.894345813333203</v>
      </c>
      <c r="BO105">
        <v>-58.644859615384703</v>
      </c>
    </row>
    <row r="106" spans="14:67" ht="15" customHeight="1" x14ac:dyDescent="0.25">
      <c r="N106" s="4"/>
      <c r="O106" s="4"/>
      <c r="P106" s="4"/>
      <c r="Q106" s="4">
        <v>8500</v>
      </c>
      <c r="R106" s="4">
        <v>-11.4813182128</v>
      </c>
      <c r="S106" s="4">
        <v>-7.1150579313186899</v>
      </c>
      <c r="AG106" s="4">
        <v>8500</v>
      </c>
      <c r="AH106" s="4">
        <v>-25.037990575168202</v>
      </c>
      <c r="AI106" s="4">
        <v>-28.3405241256044</v>
      </c>
      <c r="AJ106">
        <f t="shared" si="5"/>
        <v>1700</v>
      </c>
      <c r="AW106" s="4">
        <v>8500</v>
      </c>
      <c r="AX106" s="4">
        <v>28.418210725333299</v>
      </c>
      <c r="AY106" s="4">
        <v>-14.752483543956</v>
      </c>
      <c r="AZ106">
        <f t="shared" si="6"/>
        <v>1700</v>
      </c>
      <c r="BM106">
        <v>8500</v>
      </c>
      <c r="BN106">
        <v>73.318971667306599</v>
      </c>
      <c r="BO106">
        <v>-59.203297825824301</v>
      </c>
    </row>
    <row r="107" spans="14:67" ht="15" customHeight="1" x14ac:dyDescent="0.25">
      <c r="N107" s="4"/>
      <c r="O107" s="4"/>
      <c r="P107" s="4"/>
      <c r="Q107" s="4">
        <v>8600</v>
      </c>
      <c r="R107" s="4">
        <v>-11.488419293866601</v>
      </c>
      <c r="S107" s="4">
        <v>-7.1384111855922203</v>
      </c>
      <c r="AG107" s="4">
        <v>8600</v>
      </c>
      <c r="AH107" s="4">
        <v>-25.069159106645198</v>
      </c>
      <c r="AI107" s="4">
        <v>-28.754636441098899</v>
      </c>
      <c r="AJ107">
        <f t="shared" si="5"/>
        <v>1720</v>
      </c>
      <c r="AW107" s="4">
        <v>8600</v>
      </c>
      <c r="AX107" s="4">
        <v>28.375160128000001</v>
      </c>
      <c r="AY107" s="4">
        <v>-14.804025982905999</v>
      </c>
      <c r="AZ107">
        <f t="shared" si="6"/>
        <v>1720</v>
      </c>
      <c r="BM107">
        <v>8600</v>
      </c>
      <c r="BN107">
        <v>73.316736917760096</v>
      </c>
      <c r="BO107">
        <v>-60.168734473504301</v>
      </c>
    </row>
    <row r="108" spans="14:67" ht="15" customHeight="1" x14ac:dyDescent="0.25">
      <c r="N108" s="4"/>
      <c r="O108" s="4"/>
      <c r="P108" s="4"/>
      <c r="Q108" s="4">
        <v>8700</v>
      </c>
      <c r="R108" s="4">
        <v>-11.490406976533301</v>
      </c>
      <c r="S108" s="4">
        <v>-7.1612105924908596</v>
      </c>
      <c r="AG108" s="4">
        <v>8700</v>
      </c>
      <c r="AH108" s="4">
        <v>-25.069663781098701</v>
      </c>
      <c r="AI108" s="4">
        <v>-29.169397930512801</v>
      </c>
      <c r="AJ108">
        <f t="shared" si="5"/>
        <v>1740</v>
      </c>
      <c r="AW108" s="4">
        <v>8700</v>
      </c>
      <c r="AX108" s="4">
        <v>28.256743674666701</v>
      </c>
      <c r="AY108" s="4">
        <v>-14.8493098992674</v>
      </c>
      <c r="AZ108">
        <f t="shared" si="6"/>
        <v>1740</v>
      </c>
      <c r="BM108">
        <v>8700</v>
      </c>
      <c r="BN108">
        <v>72.887641564693297</v>
      </c>
      <c r="BO108">
        <v>-61.336847088461603</v>
      </c>
    </row>
    <row r="109" spans="14:67" ht="15" customHeight="1" x14ac:dyDescent="0.25">
      <c r="N109" s="4"/>
      <c r="O109" s="4"/>
      <c r="P109" s="4"/>
      <c r="Q109" s="4">
        <v>8800</v>
      </c>
      <c r="R109" s="4">
        <v>-11.4872812607999</v>
      </c>
      <c r="S109" s="4">
        <v>-7.18281989377292</v>
      </c>
      <c r="AG109" s="4">
        <v>8800</v>
      </c>
      <c r="AH109" s="4">
        <v>-25.039504598528001</v>
      </c>
      <c r="AI109" s="4">
        <v>-29.581999385567801</v>
      </c>
      <c r="AJ109">
        <f t="shared" si="5"/>
        <v>1760</v>
      </c>
      <c r="AW109" s="4">
        <v>8800</v>
      </c>
      <c r="AX109" s="4">
        <v>28.062961365333301</v>
      </c>
      <c r="AY109" s="4">
        <v>-14.851853040292999</v>
      </c>
      <c r="AZ109">
        <f t="shared" si="6"/>
        <v>1760</v>
      </c>
      <c r="BM109">
        <v>8800</v>
      </c>
      <c r="BN109">
        <v>72.031685608106699</v>
      </c>
      <c r="BO109">
        <v>-62.503313200732698</v>
      </c>
    </row>
    <row r="110" spans="14:67" ht="15" customHeight="1" x14ac:dyDescent="0.25">
      <c r="N110" s="4"/>
      <c r="O110" s="4"/>
      <c r="P110" s="4"/>
      <c r="Q110" s="4">
        <v>8900</v>
      </c>
      <c r="R110" s="4">
        <v>-11.4790421466666</v>
      </c>
      <c r="S110" s="4">
        <v>-7.2026028311966099</v>
      </c>
      <c r="AG110" s="4">
        <v>8900</v>
      </c>
      <c r="AH110" s="4">
        <v>-24.9786815589333</v>
      </c>
      <c r="AI110" s="4">
        <v>-29.989631597985401</v>
      </c>
      <c r="AJ110">
        <f t="shared" si="5"/>
        <v>1780</v>
      </c>
      <c r="AW110" s="4">
        <v>8900</v>
      </c>
      <c r="AX110" s="4">
        <v>27.793813199999999</v>
      </c>
      <c r="AY110" s="4">
        <v>-14.775173153235601</v>
      </c>
      <c r="AZ110">
        <f t="shared" si="6"/>
        <v>1780</v>
      </c>
      <c r="BM110">
        <v>8900</v>
      </c>
      <c r="BN110">
        <v>70.748869048000003</v>
      </c>
      <c r="BO110">
        <v>-63.4638103403542</v>
      </c>
    </row>
    <row r="111" spans="14:67" ht="15" customHeight="1" x14ac:dyDescent="0.25">
      <c r="N111" s="4"/>
      <c r="O111" s="4"/>
      <c r="P111" s="4"/>
      <c r="Q111" s="4">
        <v>9000</v>
      </c>
      <c r="R111" s="4">
        <v>-11.4656896341333</v>
      </c>
      <c r="S111" s="4">
        <v>-7.2199231465201699</v>
      </c>
      <c r="AG111" s="4">
        <v>9000</v>
      </c>
      <c r="AH111" s="4">
        <v>-24.887194662314698</v>
      </c>
      <c r="AI111" s="4">
        <v>-30.389485359487299</v>
      </c>
      <c r="AJ111">
        <f t="shared" si="5"/>
        <v>1800</v>
      </c>
      <c r="AW111" s="4">
        <v>9000</v>
      </c>
      <c r="AX111" s="4">
        <v>27.449299178666699</v>
      </c>
      <c r="AY111" s="4">
        <v>-14.582787985348</v>
      </c>
      <c r="AZ111">
        <f t="shared" si="6"/>
        <v>1800</v>
      </c>
      <c r="BM111">
        <v>9000</v>
      </c>
      <c r="BN111">
        <v>69.039191884373395</v>
      </c>
      <c r="BO111">
        <v>-64.014016037362694</v>
      </c>
    </row>
    <row r="112" spans="14:67" ht="15" customHeight="1" x14ac:dyDescent="0.25">
      <c r="N112" s="4"/>
      <c r="O112" s="4"/>
      <c r="P112" s="4"/>
      <c r="Q112" s="4">
        <v>9100</v>
      </c>
      <c r="R112" s="4">
        <v>-11.4472237232</v>
      </c>
      <c r="S112" s="4">
        <v>-7.2341445815018401</v>
      </c>
      <c r="AG112" s="4">
        <v>9100</v>
      </c>
      <c r="AH112" s="4">
        <v>-24.765043908671998</v>
      </c>
      <c r="AI112" s="4">
        <v>-30.778751461794901</v>
      </c>
      <c r="AJ112">
        <f t="shared" si="5"/>
        <v>1820</v>
      </c>
      <c r="AW112" s="4">
        <v>9100</v>
      </c>
      <c r="AX112" s="4">
        <v>27.029419301333299</v>
      </c>
      <c r="AY112" s="4">
        <v>-14.2382152838828</v>
      </c>
      <c r="AZ112">
        <f t="shared" si="6"/>
        <v>1820</v>
      </c>
      <c r="BM112">
        <v>9100</v>
      </c>
      <c r="BN112">
        <v>66.902654117226604</v>
      </c>
      <c r="BO112">
        <v>-63.949607821794899</v>
      </c>
    </row>
    <row r="113" spans="14:67" ht="15" customHeight="1" x14ac:dyDescent="0.25">
      <c r="N113" s="4"/>
      <c r="O113" s="4"/>
      <c r="P113" s="4"/>
      <c r="Q113" s="4">
        <v>9200</v>
      </c>
      <c r="R113" s="4">
        <v>-11.423644413866599</v>
      </c>
      <c r="S113" s="4">
        <v>-7.2446308778998798</v>
      </c>
      <c r="AG113" s="4">
        <v>9200</v>
      </c>
      <c r="AH113" s="4">
        <v>-24.6122292980053</v>
      </c>
      <c r="AI113" s="4">
        <v>-31.154620696630101</v>
      </c>
      <c r="AJ113">
        <f t="shared" si="5"/>
        <v>1840</v>
      </c>
      <c r="AW113" s="4">
        <v>9200</v>
      </c>
      <c r="AX113" s="4">
        <v>26.534173568</v>
      </c>
      <c r="AY113" s="4">
        <v>-13.7049727960928</v>
      </c>
      <c r="AZ113">
        <f t="shared" si="6"/>
        <v>1840</v>
      </c>
      <c r="BM113">
        <v>9200</v>
      </c>
      <c r="BN113">
        <v>64.339255746559999</v>
      </c>
      <c r="BO113">
        <v>-63.0662632236874</v>
      </c>
    </row>
    <row r="114" spans="14:67" ht="15" customHeight="1" x14ac:dyDescent="0.25">
      <c r="N114" s="4"/>
      <c r="O114" s="4"/>
      <c r="P114" s="4"/>
      <c r="Q114" s="4">
        <v>9300</v>
      </c>
      <c r="R114" s="4">
        <v>-11.3949517061334</v>
      </c>
      <c r="S114" s="4">
        <v>-7.2507457774725301</v>
      </c>
      <c r="AG114" s="4">
        <v>9300</v>
      </c>
      <c r="AH114" s="4">
        <v>-24.428750830314598</v>
      </c>
      <c r="AI114" s="4">
        <v>-31.5142838557144</v>
      </c>
      <c r="AJ114">
        <f t="shared" si="5"/>
        <v>1860</v>
      </c>
      <c r="AW114" s="4">
        <v>9300</v>
      </c>
      <c r="AX114" s="4">
        <v>25.9635619786667</v>
      </c>
      <c r="AY114" s="4">
        <v>-12.9465782692308</v>
      </c>
      <c r="AZ114">
        <f t="shared" si="6"/>
        <v>1860</v>
      </c>
      <c r="BM114">
        <v>9300</v>
      </c>
      <c r="BN114">
        <v>61.348996772373297</v>
      </c>
      <c r="BO114">
        <v>-61.159659773077202</v>
      </c>
    </row>
    <row r="115" spans="14:67" ht="15" customHeight="1" x14ac:dyDescent="0.25">
      <c r="N115" s="4"/>
      <c r="O115" s="4"/>
      <c r="P115" s="4"/>
      <c r="Q115" s="4">
        <v>9400</v>
      </c>
      <c r="R115" s="4">
        <v>-11.3611456</v>
      </c>
      <c r="S115" s="4">
        <v>-7.2518530219780297</v>
      </c>
      <c r="AG115" s="4">
        <v>9400</v>
      </c>
      <c r="AH115" s="4">
        <v>-24.214608505599699</v>
      </c>
      <c r="AI115" s="4">
        <v>-31.854931730769302</v>
      </c>
      <c r="AJ115">
        <f t="shared" si="5"/>
        <v>1880</v>
      </c>
      <c r="AW115" s="4">
        <v>9400</v>
      </c>
      <c r="AX115" s="4">
        <v>25.317584533333399</v>
      </c>
      <c r="AY115" s="4">
        <v>-11.9265494505494</v>
      </c>
      <c r="AZ115">
        <f t="shared" si="6"/>
        <v>1880</v>
      </c>
      <c r="BM115">
        <v>9400</v>
      </c>
      <c r="BN115">
        <v>57.931877194666797</v>
      </c>
      <c r="BO115">
        <v>-58.0254750000001</v>
      </c>
    </row>
    <row r="116" spans="14:67" ht="15" customHeight="1" x14ac:dyDescent="0.25">
      <c r="N116" s="4"/>
      <c r="O116" s="4"/>
      <c r="P116" s="4"/>
      <c r="Q116" s="4">
        <v>9400</v>
      </c>
      <c r="R116" s="4">
        <v>-7.6539920160000499</v>
      </c>
      <c r="S116" s="4">
        <v>-7.9176510989010902</v>
      </c>
      <c r="AG116" s="4">
        <v>9400</v>
      </c>
      <c r="AH116" s="4">
        <v>-18.740889019199798</v>
      </c>
      <c r="AI116" s="4">
        <v>-33.202621153846202</v>
      </c>
      <c r="AJ116">
        <f t="shared" si="5"/>
        <v>0</v>
      </c>
      <c r="AW116" s="4"/>
      <c r="AX116" s="4"/>
      <c r="AY116" s="4"/>
    </row>
    <row r="117" spans="14:67" ht="15" customHeight="1" x14ac:dyDescent="0.25">
      <c r="N117" s="4"/>
      <c r="O117" s="4"/>
      <c r="P117" s="4"/>
      <c r="Q117" s="4">
        <v>9500</v>
      </c>
      <c r="R117" s="4">
        <v>-7.6179826980799898</v>
      </c>
      <c r="S117" s="4">
        <v>-8.0310246049450704</v>
      </c>
      <c r="AG117" s="4">
        <v>9500</v>
      </c>
      <c r="AH117" s="4">
        <v>-18.527944022095799</v>
      </c>
      <c r="AI117" s="4">
        <v>-33.720445519203203</v>
      </c>
      <c r="AW117" s="4"/>
      <c r="AX117" s="4"/>
      <c r="AY117" s="4"/>
    </row>
    <row r="118" spans="14:67" ht="15" customHeight="1" x14ac:dyDescent="0.25">
      <c r="N118" s="4"/>
      <c r="O118" s="4"/>
      <c r="P118" s="4"/>
      <c r="Q118" s="4">
        <v>9600</v>
      </c>
      <c r="R118" s="4">
        <v>-7.5854856371199704</v>
      </c>
      <c r="S118" s="4">
        <v>-8.1397007663003702</v>
      </c>
      <c r="AG118" s="4">
        <v>9600</v>
      </c>
      <c r="AH118" s="4">
        <v>-18.336891574143898</v>
      </c>
      <c r="AI118" s="4">
        <v>-34.219648830915801</v>
      </c>
      <c r="AW118" s="4"/>
      <c r="AX118" s="4"/>
      <c r="AY118" s="4"/>
    </row>
    <row r="119" spans="14:67" ht="15" customHeight="1" x14ac:dyDescent="0.25">
      <c r="N119" s="4"/>
      <c r="O119" s="4"/>
      <c r="P119" s="4"/>
      <c r="Q119" s="4">
        <v>9700</v>
      </c>
      <c r="R119" s="4">
        <v>-7.5565008331199701</v>
      </c>
      <c r="S119" s="4">
        <v>-8.2444768115384601</v>
      </c>
      <c r="AG119" s="4">
        <v>9700</v>
      </c>
      <c r="AH119" s="4">
        <v>-18.167731675343902</v>
      </c>
      <c r="AI119" s="4">
        <v>-34.703700415192401</v>
      </c>
      <c r="AW119" s="4"/>
      <c r="AX119" s="4"/>
      <c r="AY119" s="4"/>
    </row>
    <row r="120" spans="14:67" ht="15" customHeight="1" x14ac:dyDescent="0.25">
      <c r="N120" s="4"/>
      <c r="O120" s="4"/>
      <c r="P120" s="4"/>
      <c r="Q120" s="4">
        <v>9800</v>
      </c>
      <c r="R120" s="4">
        <v>-7.53102828607999</v>
      </c>
      <c r="S120" s="4">
        <v>-8.3461499692307601</v>
      </c>
      <c r="AG120" s="4">
        <v>9800</v>
      </c>
      <c r="AH120" s="4">
        <v>-18.020464325695901</v>
      </c>
      <c r="AI120" s="4">
        <v>-35.176069598241803</v>
      </c>
      <c r="AW120" s="4"/>
      <c r="AX120" s="4"/>
      <c r="AY120" s="4"/>
    </row>
    <row r="121" spans="14:67" ht="15" customHeight="1" x14ac:dyDescent="0.25">
      <c r="N121" s="4"/>
      <c r="O121" s="4"/>
      <c r="P121" s="4"/>
      <c r="Q121" s="4">
        <v>9900</v>
      </c>
      <c r="R121" s="4">
        <v>-7.5090679959999997</v>
      </c>
      <c r="S121" s="4">
        <v>-8.4455174679487097</v>
      </c>
      <c r="AG121" s="4">
        <v>9900</v>
      </c>
      <c r="AH121" s="4">
        <v>-17.8950895252</v>
      </c>
      <c r="AI121" s="4">
        <v>-35.640225706273</v>
      </c>
      <c r="AW121" s="4"/>
      <c r="AX121" s="4"/>
      <c r="AY121" s="4"/>
    </row>
    <row r="122" spans="14:67" ht="15" customHeight="1" x14ac:dyDescent="0.25">
      <c r="N122" s="4"/>
      <c r="O122" s="4"/>
      <c r="P122" s="4"/>
      <c r="Q122" s="4">
        <v>10000</v>
      </c>
      <c r="R122" s="4">
        <v>-7.4906199628799897</v>
      </c>
      <c r="S122" s="4">
        <v>-8.54337653626372</v>
      </c>
      <c r="AG122" s="4">
        <v>10000</v>
      </c>
      <c r="AH122" s="4">
        <v>-17.791607273855998</v>
      </c>
      <c r="AI122" s="4">
        <v>-36.099638065494503</v>
      </c>
    </row>
    <row r="123" spans="14:67" ht="15" customHeight="1" x14ac:dyDescent="0.25">
      <c r="N123" s="4"/>
      <c r="O123" s="4"/>
      <c r="P123" s="4"/>
      <c r="Q123" s="4">
        <v>10100</v>
      </c>
      <c r="R123" s="4">
        <v>-7.4756841867200299</v>
      </c>
      <c r="S123" s="4">
        <v>-8.6405244027472605</v>
      </c>
      <c r="AG123" s="4">
        <v>10100</v>
      </c>
      <c r="AH123" s="4">
        <v>-17.710017571663698</v>
      </c>
      <c r="AI123" s="4">
        <v>-36.557776002115403</v>
      </c>
    </row>
    <row r="124" spans="14:67" ht="15" customHeight="1" x14ac:dyDescent="0.25">
      <c r="N124" s="4"/>
      <c r="O124" s="4"/>
      <c r="P124" s="4"/>
      <c r="Q124" s="4">
        <v>10200</v>
      </c>
      <c r="R124" s="4">
        <v>-7.4642606675199898</v>
      </c>
      <c r="S124" s="4">
        <v>-8.7377582959706803</v>
      </c>
      <c r="AG124" s="4">
        <v>10200</v>
      </c>
      <c r="AH124" s="4">
        <v>-17.650320418623799</v>
      </c>
      <c r="AI124" s="4">
        <v>-37.018108842344297</v>
      </c>
    </row>
    <row r="125" spans="14:67" ht="15" customHeight="1" x14ac:dyDescent="0.25">
      <c r="N125" s="4"/>
      <c r="O125" s="4"/>
      <c r="P125" s="4"/>
      <c r="Q125" s="4">
        <v>10300</v>
      </c>
      <c r="R125" s="4">
        <v>-7.4563494052800303</v>
      </c>
      <c r="S125" s="4">
        <v>-8.8358754445054792</v>
      </c>
      <c r="AG125" s="4">
        <v>10300</v>
      </c>
      <c r="AH125" s="4">
        <v>-17.6125158147359</v>
      </c>
      <c r="AI125" s="4">
        <v>-37.48410591239</v>
      </c>
    </row>
    <row r="126" spans="14:67" ht="15" customHeight="1" x14ac:dyDescent="0.25">
      <c r="N126" s="4"/>
      <c r="O126" s="4"/>
      <c r="P126" s="4"/>
      <c r="Q126" s="4">
        <v>10400</v>
      </c>
      <c r="R126" s="4">
        <v>-7.4519504000000003</v>
      </c>
      <c r="S126" s="4">
        <v>-8.9356730769230808</v>
      </c>
      <c r="AG126" s="4">
        <v>10400</v>
      </c>
      <c r="AH126" s="4">
        <v>-17.5966037600001</v>
      </c>
      <c r="AI126" s="4">
        <v>-37.959236538461603</v>
      </c>
    </row>
    <row r="127" spans="14:67" ht="15" customHeight="1" x14ac:dyDescent="0.25">
      <c r="N127" s="4"/>
      <c r="O127" s="4"/>
      <c r="P127" s="4"/>
      <c r="Q127" s="4">
        <v>10400</v>
      </c>
      <c r="R127" s="4">
        <v>-7.4519503999999603</v>
      </c>
      <c r="S127" s="4">
        <v>-9.1852788461538601</v>
      </c>
      <c r="AG127" s="4">
        <v>10400</v>
      </c>
      <c r="AH127" s="4">
        <v>-17.5966037600001</v>
      </c>
      <c r="AI127" s="4">
        <v>-38.393175000000099</v>
      </c>
    </row>
    <row r="128" spans="14:67" ht="15" customHeight="1" x14ac:dyDescent="0.25">
      <c r="N128" s="4"/>
      <c r="O128" s="4"/>
      <c r="P128" s="4"/>
      <c r="Q128" s="4">
        <v>10500</v>
      </c>
      <c r="R128" s="4">
        <v>-7.4213235820000198</v>
      </c>
      <c r="S128" s="4">
        <v>-9.2858214320055108</v>
      </c>
      <c r="AG128" s="4">
        <v>10500</v>
      </c>
      <c r="AH128" s="4">
        <v>-17.4441156964001</v>
      </c>
      <c r="AI128" s="4">
        <v>-38.873016067994499</v>
      </c>
    </row>
    <row r="129" spans="14:35" ht="15" customHeight="1" x14ac:dyDescent="0.25">
      <c r="N129" s="4"/>
      <c r="O129" s="4"/>
      <c r="P129" s="4"/>
      <c r="Q129" s="4">
        <v>10600</v>
      </c>
      <c r="R129" s="4">
        <v>-7.3891552079999903</v>
      </c>
      <c r="S129" s="4">
        <v>-9.38582525641025</v>
      </c>
      <c r="AG129" s="4">
        <v>10600</v>
      </c>
      <c r="AH129" s="4">
        <v>-17.286390849599901</v>
      </c>
      <c r="AI129" s="4">
        <v>-39.351668369963399</v>
      </c>
    </row>
    <row r="130" spans="14:35" ht="15" customHeight="1" x14ac:dyDescent="0.25">
      <c r="N130" s="4"/>
      <c r="O130" s="4"/>
      <c r="P130" s="4"/>
      <c r="Q130" s="4">
        <v>10700</v>
      </c>
      <c r="R130" s="4">
        <v>-7.3554452780000297</v>
      </c>
      <c r="S130" s="4">
        <v>-9.48556527129122</v>
      </c>
      <c r="AG130" s="4">
        <v>10700</v>
      </c>
      <c r="AH130" s="4">
        <v>-17.123429219599899</v>
      </c>
      <c r="AI130" s="4">
        <v>-39.830387091346203</v>
      </c>
    </row>
    <row r="131" spans="14:35" ht="15" customHeight="1" x14ac:dyDescent="0.25">
      <c r="N131" s="4"/>
      <c r="O131" s="4"/>
      <c r="P131" s="4"/>
      <c r="Q131" s="4">
        <v>10800</v>
      </c>
      <c r="R131" s="4">
        <v>-7.3201937920000004</v>
      </c>
      <c r="S131" s="4">
        <v>-9.5853164285714207</v>
      </c>
      <c r="AG131" s="4">
        <v>10800</v>
      </c>
      <c r="AH131" s="4">
        <v>-16.9552308063999</v>
      </c>
      <c r="AI131" s="4">
        <v>-40.310427417582403</v>
      </c>
    </row>
    <row r="132" spans="14:35" ht="15" customHeight="1" x14ac:dyDescent="0.25">
      <c r="N132" s="4"/>
      <c r="O132" s="4"/>
      <c r="P132" s="4"/>
      <c r="Q132" s="4">
        <v>10900</v>
      </c>
      <c r="R132" s="4">
        <v>-7.2834007499999798</v>
      </c>
      <c r="S132" s="4">
        <v>-9.6853536801739999</v>
      </c>
      <c r="AG132" s="4">
        <v>10900</v>
      </c>
      <c r="AH132" s="4">
        <v>-16.78179561</v>
      </c>
      <c r="AI132" s="4">
        <v>-40.793044534111701</v>
      </c>
    </row>
    <row r="133" spans="14:35" ht="15" customHeight="1" x14ac:dyDescent="0.25">
      <c r="N133" s="4"/>
      <c r="O133" s="4"/>
      <c r="P133" s="4"/>
      <c r="Q133" s="4">
        <v>11000</v>
      </c>
      <c r="R133" s="4">
        <v>-7.2450661519999899</v>
      </c>
      <c r="S133" s="4">
        <v>-9.7859519780219593</v>
      </c>
      <c r="AG133" s="4">
        <v>11000</v>
      </c>
      <c r="AH133" s="4">
        <v>-16.603123630399701</v>
      </c>
      <c r="AI133" s="4">
        <v>-41.2794936263737</v>
      </c>
    </row>
    <row r="134" spans="14:35" ht="15" customHeight="1" x14ac:dyDescent="0.25">
      <c r="N134" s="4"/>
      <c r="O134" s="4"/>
      <c r="P134" s="4"/>
      <c r="Q134" s="4">
        <v>11100</v>
      </c>
      <c r="R134" s="4">
        <v>-7.2051899980000202</v>
      </c>
      <c r="S134" s="4">
        <v>-9.8873862740384499</v>
      </c>
      <c r="AG134" s="4">
        <v>11100</v>
      </c>
      <c r="AH134" s="4">
        <v>-16.419214867599901</v>
      </c>
      <c r="AI134" s="4">
        <v>-41.771029879807799</v>
      </c>
    </row>
    <row r="135" spans="14:35" ht="15" customHeight="1" x14ac:dyDescent="0.25">
      <c r="N135" s="4"/>
      <c r="O135" s="4"/>
      <c r="P135" s="4"/>
      <c r="Q135" s="4">
        <v>11200</v>
      </c>
      <c r="R135" s="4">
        <v>-7.1637722879999997</v>
      </c>
      <c r="S135" s="4">
        <v>-9.98993152014652</v>
      </c>
      <c r="AG135" s="4">
        <v>11200</v>
      </c>
      <c r="AH135" s="4">
        <v>-16.230069321599998</v>
      </c>
      <c r="AI135" s="4">
        <v>-42.2689084798536</v>
      </c>
    </row>
    <row r="136" spans="14:35" ht="15" customHeight="1" x14ac:dyDescent="0.25">
      <c r="N136" s="4"/>
      <c r="O136" s="4"/>
      <c r="P136" s="4"/>
      <c r="Q136" s="4">
        <v>11300</v>
      </c>
      <c r="R136" s="4">
        <v>-7.1208130220000099</v>
      </c>
      <c r="S136" s="4">
        <v>-10.0938626682692</v>
      </c>
      <c r="AG136" s="4">
        <v>11300</v>
      </c>
      <c r="AH136" s="4">
        <v>-16.035686992399899</v>
      </c>
      <c r="AI136" s="4">
        <v>-42.774384611950701</v>
      </c>
    </row>
    <row r="137" spans="14:35" ht="15" customHeight="1" x14ac:dyDescent="0.25">
      <c r="N137" s="4"/>
      <c r="O137" s="4"/>
      <c r="P137" s="4"/>
      <c r="Q137" s="4">
        <v>11400</v>
      </c>
      <c r="R137" s="4">
        <v>-7.0763122000000296</v>
      </c>
      <c r="S137" s="4">
        <v>-10.1994546703297</v>
      </c>
      <c r="AG137" s="4">
        <v>11400</v>
      </c>
      <c r="AH137" s="4">
        <v>-15.8360678799999</v>
      </c>
      <c r="AI137" s="4">
        <v>-43.288713461538499</v>
      </c>
    </row>
    <row r="138" spans="14:35" ht="15" customHeight="1" x14ac:dyDescent="0.25">
      <c r="N138" s="4"/>
      <c r="O138" s="4"/>
      <c r="P138" s="4"/>
      <c r="Q138" s="4">
        <v>11400</v>
      </c>
      <c r="R138" s="4">
        <v>-7.07631220000001</v>
      </c>
      <c r="S138" s="4">
        <v>-10.4332197802197</v>
      </c>
      <c r="AG138" s="4">
        <v>11400</v>
      </c>
      <c r="AH138" s="4">
        <v>-15.8360678799999</v>
      </c>
      <c r="AI138" s="4">
        <v>-43.632859615384596</v>
      </c>
    </row>
    <row r="139" spans="14:35" ht="15" customHeight="1" x14ac:dyDescent="0.25">
      <c r="N139" s="4"/>
      <c r="O139" s="4"/>
      <c r="P139" s="4"/>
      <c r="Q139" s="4">
        <v>11500</v>
      </c>
      <c r="R139" s="4">
        <v>-7.02970476800001</v>
      </c>
      <c r="S139" s="4">
        <v>-10.5403405700549</v>
      </c>
      <c r="AG139" s="4">
        <v>11500</v>
      </c>
      <c r="AH139" s="4">
        <v>-15.6279239220799</v>
      </c>
      <c r="AI139" s="4">
        <v>-44.155083707967002</v>
      </c>
    </row>
    <row r="140" spans="14:35" ht="15" customHeight="1" x14ac:dyDescent="0.25">
      <c r="N140" s="4"/>
      <c r="O140" s="4"/>
      <c r="P140" s="4"/>
      <c r="Q140" s="4">
        <v>11600</v>
      </c>
      <c r="R140" s="4">
        <v>-6.9804713519999702</v>
      </c>
      <c r="S140" s="4">
        <v>-10.648811098901099</v>
      </c>
      <c r="AG140" s="4">
        <v>11600</v>
      </c>
      <c r="AH140" s="4">
        <v>-15.409219110720001</v>
      </c>
      <c r="AI140" s="4">
        <v>-44.684074008058602</v>
      </c>
    </row>
    <row r="141" spans="14:35" ht="15" customHeight="1" x14ac:dyDescent="0.25">
      <c r="N141" s="4"/>
      <c r="O141" s="4"/>
      <c r="P141" s="4"/>
      <c r="Q141" s="4">
        <v>11700</v>
      </c>
      <c r="R141" s="4">
        <v>-6.9286119519999998</v>
      </c>
      <c r="S141" s="4">
        <v>-10.758835844780201</v>
      </c>
      <c r="AG141" s="4">
        <v>11700</v>
      </c>
      <c r="AH141" s="4">
        <v>-15.1799534459198</v>
      </c>
      <c r="AI141" s="4">
        <v>-45.220828359615503</v>
      </c>
    </row>
    <row r="142" spans="14:35" ht="15" customHeight="1" x14ac:dyDescent="0.25">
      <c r="N142" s="4"/>
      <c r="O142" s="4"/>
      <c r="P142" s="4"/>
      <c r="Q142" s="4">
        <v>11800</v>
      </c>
      <c r="R142" s="4">
        <v>-6.8741265680000101</v>
      </c>
      <c r="S142" s="4">
        <v>-10.8706192857142</v>
      </c>
      <c r="AG142" s="4">
        <v>11800</v>
      </c>
      <c r="AH142" s="4">
        <v>-14.9401269276799</v>
      </c>
      <c r="AI142" s="4">
        <v>-45.7663446065933</v>
      </c>
    </row>
    <row r="143" spans="14:35" ht="15" customHeight="1" x14ac:dyDescent="0.25">
      <c r="N143" s="4"/>
      <c r="O143" s="4"/>
      <c r="P143" s="4"/>
      <c r="Q143" s="4">
        <v>11900</v>
      </c>
      <c r="R143" s="4">
        <v>-6.8170151999999904</v>
      </c>
      <c r="S143" s="4">
        <v>-10.984365899725301</v>
      </c>
      <c r="AG143" s="4">
        <v>11900</v>
      </c>
      <c r="AH143" s="4">
        <v>-14.6897395559999</v>
      </c>
      <c r="AI143" s="4">
        <v>-46.321620592948697</v>
      </c>
    </row>
    <row r="144" spans="14:35" ht="15" customHeight="1" x14ac:dyDescent="0.25">
      <c r="N144" s="4"/>
      <c r="O144" s="4"/>
      <c r="P144" s="4"/>
      <c r="Q144" s="4">
        <v>12000</v>
      </c>
      <c r="R144" s="4">
        <v>-6.7572778480000597</v>
      </c>
      <c r="S144" s="4">
        <v>-11.1002801648351</v>
      </c>
      <c r="AG144" s="4">
        <v>12000</v>
      </c>
      <c r="AH144" s="4">
        <v>-14.4287913308798</v>
      </c>
      <c r="AI144" s="4">
        <v>-46.887654162637297</v>
      </c>
    </row>
    <row r="145" spans="14:35" ht="15" customHeight="1" x14ac:dyDescent="0.25">
      <c r="N145" s="4"/>
      <c r="O145" s="4"/>
      <c r="P145" s="4"/>
      <c r="Q145" s="4">
        <v>12100</v>
      </c>
      <c r="R145" s="4">
        <v>-6.6949145119999498</v>
      </c>
      <c r="S145" s="4">
        <v>-11.2185665590659</v>
      </c>
      <c r="AG145" s="4">
        <v>12100</v>
      </c>
      <c r="AH145" s="4">
        <v>-14.1572822523199</v>
      </c>
      <c r="AI145" s="4">
        <v>-47.465443159615297</v>
      </c>
    </row>
    <row r="146" spans="14:35" ht="15" customHeight="1" x14ac:dyDescent="0.25">
      <c r="N146" s="4"/>
      <c r="O146" s="4"/>
      <c r="P146" s="4"/>
      <c r="Q146" s="4">
        <v>12200</v>
      </c>
      <c r="R146" s="4">
        <v>-6.6299251920000204</v>
      </c>
      <c r="S146" s="4">
        <v>-11.3394295604395</v>
      </c>
      <c r="AG146" s="4">
        <v>12200</v>
      </c>
      <c r="AH146" s="4">
        <v>-13.875212320320101</v>
      </c>
      <c r="AI146" s="4">
        <v>-48.055985427838898</v>
      </c>
    </row>
    <row r="147" spans="14:35" ht="15" customHeight="1" x14ac:dyDescent="0.25">
      <c r="N147" s="4"/>
      <c r="O147" s="4"/>
      <c r="P147" s="4"/>
      <c r="Q147" s="4">
        <v>12300</v>
      </c>
      <c r="R147" s="4">
        <v>-6.5623098880000299</v>
      </c>
      <c r="S147" s="4">
        <v>-11.463073646978</v>
      </c>
      <c r="AG147" s="4">
        <v>12300</v>
      </c>
      <c r="AH147" s="4">
        <v>-13.582581534879999</v>
      </c>
      <c r="AI147" s="4">
        <v>-48.660278811263801</v>
      </c>
    </row>
    <row r="148" spans="14:35" ht="15" customHeight="1" x14ac:dyDescent="0.25">
      <c r="N148" s="4"/>
      <c r="O148" s="4"/>
      <c r="P148" s="4"/>
      <c r="Q148" s="4">
        <v>12400</v>
      </c>
      <c r="R148" s="4">
        <v>-6.4920685999999801</v>
      </c>
      <c r="S148" s="4">
        <v>-11.5897032967033</v>
      </c>
      <c r="AG148" s="4">
        <v>12400</v>
      </c>
      <c r="AH148" s="4">
        <v>-13.279389895999801</v>
      </c>
      <c r="AI148" s="4">
        <v>-49.279321153846197</v>
      </c>
    </row>
    <row r="149" spans="14:35" x14ac:dyDescent="0.25">
      <c r="N149" s="4"/>
      <c r="O149" s="4"/>
      <c r="P149" s="4"/>
      <c r="Q149" s="4"/>
      <c r="R149" s="4"/>
      <c r="S149" s="4"/>
    </row>
    <row r="150" spans="14:35" x14ac:dyDescent="0.25">
      <c r="N150" s="4"/>
      <c r="O150" s="4"/>
      <c r="P150" s="4"/>
      <c r="Q150" s="4"/>
      <c r="R150" s="4"/>
      <c r="S150" s="4"/>
    </row>
    <row r="151" spans="14:35" x14ac:dyDescent="0.25">
      <c r="N151" s="4"/>
      <c r="O151" s="4"/>
      <c r="P151" s="4"/>
      <c r="Q151" s="4"/>
      <c r="R151" s="4"/>
      <c r="S151" s="4"/>
    </row>
    <row r="152" spans="14:35" x14ac:dyDescent="0.25">
      <c r="N152" s="4"/>
      <c r="O152" s="4"/>
      <c r="P152" s="4"/>
      <c r="Q152" s="4"/>
      <c r="R152" s="4"/>
      <c r="S152" s="4"/>
    </row>
    <row r="153" spans="14:35" x14ac:dyDescent="0.25">
      <c r="N153" s="4"/>
      <c r="O153" s="4"/>
      <c r="P153" s="4"/>
      <c r="Q153" s="4"/>
      <c r="R153" s="4"/>
      <c r="S153" s="4"/>
    </row>
    <row r="154" spans="14:35" x14ac:dyDescent="0.25">
      <c r="N154" s="4"/>
      <c r="O154" s="4"/>
      <c r="P154" s="4"/>
      <c r="Q154" s="4"/>
      <c r="R154" s="4"/>
      <c r="S154" s="4"/>
    </row>
    <row r="155" spans="14:35" x14ac:dyDescent="0.25">
      <c r="N155" s="4"/>
      <c r="O155" s="4"/>
      <c r="P155" s="4"/>
      <c r="Q155" s="4"/>
      <c r="R155" s="4"/>
      <c r="S155" s="4"/>
    </row>
    <row r="156" spans="14:35" x14ac:dyDescent="0.25">
      <c r="N156" s="4"/>
      <c r="O156" s="4"/>
      <c r="P156" s="4"/>
      <c r="Q156" s="4"/>
      <c r="R156" s="4"/>
      <c r="S156" s="4"/>
    </row>
    <row r="157" spans="14:35" x14ac:dyDescent="0.25">
      <c r="N157" s="4"/>
      <c r="O157" s="4"/>
      <c r="P157" s="4"/>
      <c r="Q157" s="4"/>
      <c r="R157" s="4"/>
      <c r="S157" s="4"/>
    </row>
    <row r="158" spans="14:35" x14ac:dyDescent="0.25">
      <c r="N158" s="4"/>
      <c r="O158" s="4"/>
      <c r="P158" s="4"/>
      <c r="Q158" s="4"/>
      <c r="R158" s="4"/>
      <c r="S158" s="4"/>
    </row>
    <row r="159" spans="14:35" x14ac:dyDescent="0.25">
      <c r="N159" s="4"/>
      <c r="O159" s="4"/>
      <c r="P159" s="4"/>
      <c r="Q159" s="4"/>
      <c r="R159" s="4"/>
      <c r="S159" s="4"/>
    </row>
    <row r="160" spans="14:35" x14ac:dyDescent="0.25">
      <c r="N160" s="4"/>
      <c r="O160" s="4"/>
      <c r="P160" s="4"/>
      <c r="Q160" s="4"/>
      <c r="R160" s="4"/>
      <c r="S160" s="4"/>
    </row>
    <row r="161" spans="14:19" x14ac:dyDescent="0.25">
      <c r="N161" s="4"/>
      <c r="O161" s="4"/>
      <c r="P161" s="4"/>
      <c r="Q161" s="4"/>
      <c r="R161" s="4"/>
      <c r="S161" s="4"/>
    </row>
    <row r="162" spans="14:19" x14ac:dyDescent="0.25">
      <c r="N162" s="4"/>
      <c r="O162" s="4"/>
      <c r="P162" s="4"/>
      <c r="Q162" s="4"/>
      <c r="R162" s="4"/>
      <c r="S162" s="4"/>
    </row>
    <row r="163" spans="14:19" x14ac:dyDescent="0.25">
      <c r="N163" s="4"/>
      <c r="O163" s="4"/>
      <c r="P163" s="4"/>
      <c r="Q163" s="4"/>
      <c r="R163" s="4"/>
      <c r="S163" s="4"/>
    </row>
    <row r="164" spans="14:19" x14ac:dyDescent="0.25">
      <c r="N164" s="4"/>
      <c r="O164" s="4"/>
      <c r="P164" s="4"/>
      <c r="Q164" s="4"/>
      <c r="R164" s="4"/>
      <c r="S164" s="4"/>
    </row>
    <row r="165" spans="14:19" x14ac:dyDescent="0.25">
      <c r="N165" s="4"/>
      <c r="O165" s="4"/>
      <c r="P165" s="4"/>
      <c r="Q165" s="4"/>
      <c r="R165" s="4"/>
      <c r="S165" s="4"/>
    </row>
    <row r="166" spans="14:19" x14ac:dyDescent="0.25">
      <c r="N166" s="4"/>
      <c r="O166" s="4"/>
      <c r="P166" s="4"/>
      <c r="Q166" s="4"/>
      <c r="R166" s="4"/>
      <c r="S166" s="4"/>
    </row>
    <row r="167" spans="14:19" x14ac:dyDescent="0.25">
      <c r="N167" s="4"/>
      <c r="O167" s="4"/>
      <c r="P167" s="4"/>
      <c r="Q167" s="4"/>
      <c r="R167" s="4"/>
      <c r="S167" s="4"/>
    </row>
    <row r="168" spans="14:19" x14ac:dyDescent="0.25">
      <c r="N168" s="4"/>
      <c r="O168" s="4"/>
      <c r="P168" s="4"/>
      <c r="Q168" s="4"/>
      <c r="R168" s="4"/>
      <c r="S168" s="4"/>
    </row>
    <row r="169" spans="14:19" x14ac:dyDescent="0.25">
      <c r="N169" s="4"/>
      <c r="O169" s="4"/>
      <c r="P169" s="4"/>
      <c r="Q169" s="4"/>
      <c r="R169" s="4"/>
      <c r="S169" s="4"/>
    </row>
    <row r="170" spans="14:19" x14ac:dyDescent="0.25">
      <c r="N170" s="4"/>
      <c r="O170" s="4"/>
      <c r="P170" s="4"/>
      <c r="Q170" s="4"/>
      <c r="R170" s="4"/>
      <c r="S170" s="4"/>
    </row>
    <row r="171" spans="14:19" x14ac:dyDescent="0.25">
      <c r="N171" s="4"/>
      <c r="O171" s="4"/>
      <c r="P171" s="4"/>
      <c r="Q171" s="4"/>
      <c r="R171" s="4"/>
      <c r="S171" s="4"/>
    </row>
    <row r="172" spans="14:19" x14ac:dyDescent="0.25">
      <c r="N172" s="4"/>
      <c r="O172" s="4"/>
      <c r="P172" s="4"/>
      <c r="Q172" s="4"/>
      <c r="R172" s="4"/>
      <c r="S172" s="4"/>
    </row>
    <row r="173" spans="14:19" x14ac:dyDescent="0.25">
      <c r="N173" s="4"/>
      <c r="O173" s="4"/>
      <c r="P173" s="4"/>
      <c r="Q173" s="4"/>
      <c r="R173" s="4"/>
      <c r="S173" s="4"/>
    </row>
    <row r="174" spans="14:19" x14ac:dyDescent="0.25">
      <c r="N174" s="4"/>
      <c r="O174" s="4"/>
      <c r="P174" s="4"/>
      <c r="Q174" s="4"/>
      <c r="R174" s="4"/>
      <c r="S174" s="4"/>
    </row>
    <row r="175" spans="14:19" x14ac:dyDescent="0.25">
      <c r="N175" s="4"/>
      <c r="O175" s="4"/>
      <c r="P175" s="4"/>
      <c r="Q175" s="4"/>
      <c r="R175" s="4"/>
      <c r="S175" s="4"/>
    </row>
    <row r="176" spans="14:19" x14ac:dyDescent="0.25">
      <c r="N176" s="4"/>
      <c r="O176" s="4"/>
      <c r="P176" s="4"/>
      <c r="Q176" s="4"/>
      <c r="R176" s="4"/>
      <c r="S176" s="4"/>
    </row>
    <row r="177" spans="14:19" x14ac:dyDescent="0.25">
      <c r="N177" s="4"/>
      <c r="O177" s="4"/>
      <c r="P177" s="4"/>
      <c r="Q177" s="4"/>
      <c r="R177" s="4"/>
      <c r="S177" s="4"/>
    </row>
    <row r="178" spans="14:19" x14ac:dyDescent="0.25">
      <c r="N178" s="4"/>
      <c r="O178" s="4"/>
      <c r="P178" s="4"/>
      <c r="Q178" s="4"/>
      <c r="R178" s="4"/>
      <c r="S178" s="4"/>
    </row>
    <row r="179" spans="14:19" x14ac:dyDescent="0.25">
      <c r="N179" s="4"/>
      <c r="O179" s="4"/>
      <c r="P179" s="4"/>
      <c r="Q179" s="4"/>
      <c r="R179" s="4"/>
      <c r="S179" s="4"/>
    </row>
    <row r="180" spans="14:19" x14ac:dyDescent="0.25">
      <c r="N180" s="4"/>
      <c r="O180" s="4"/>
      <c r="P180" s="4"/>
      <c r="Q180" s="4"/>
      <c r="R180" s="4"/>
      <c r="S180" s="4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B2BEE-E4E4-49AC-AEBF-2AD33D55B300}">
  <dimension ref="A1:U202"/>
  <sheetViews>
    <sheetView zoomScale="26" zoomScaleNormal="115" workbookViewId="0">
      <selection activeCell="U43" sqref="U43"/>
    </sheetView>
  </sheetViews>
  <sheetFormatPr defaultRowHeight="15" x14ac:dyDescent="0.25"/>
  <sheetData>
    <row r="1" spans="1:17" x14ac:dyDescent="0.25">
      <c r="A1">
        <v>12000</v>
      </c>
      <c r="B1">
        <v>0.76216300000000003</v>
      </c>
      <c r="D1">
        <v>0</v>
      </c>
      <c r="E1">
        <v>20.292470000000002</v>
      </c>
      <c r="G1" t="s">
        <v>20</v>
      </c>
      <c r="H1" t="s">
        <v>93</v>
      </c>
      <c r="J1" t="s">
        <v>20</v>
      </c>
      <c r="K1" t="s">
        <v>93</v>
      </c>
      <c r="M1" t="s">
        <v>20</v>
      </c>
      <c r="N1" t="s">
        <v>94</v>
      </c>
      <c r="P1" t="s">
        <v>20</v>
      </c>
      <c r="Q1" t="s">
        <v>94</v>
      </c>
    </row>
    <row r="2" spans="1:17" x14ac:dyDescent="0.25">
      <c r="A2">
        <v>15000</v>
      </c>
      <c r="B2">
        <v>-1.1038840000000001</v>
      </c>
      <c r="D2">
        <v>3000</v>
      </c>
      <c r="E2">
        <v>15.99103</v>
      </c>
      <c r="G2">
        <v>12000</v>
      </c>
      <c r="H2">
        <v>0.47117100000000001</v>
      </c>
      <c r="J2">
        <v>0</v>
      </c>
      <c r="K2">
        <v>20.592079999999999</v>
      </c>
      <c r="M2">
        <v>12000</v>
      </c>
      <c r="N2">
        <v>0.67210499999999995</v>
      </c>
      <c r="P2">
        <v>0</v>
      </c>
      <c r="Q2">
        <v>19.313700000000001</v>
      </c>
    </row>
    <row r="3" spans="1:17" x14ac:dyDescent="0.25">
      <c r="A3">
        <v>18000</v>
      </c>
      <c r="B3">
        <v>-4.1836609999999999</v>
      </c>
      <c r="D3">
        <v>6000</v>
      </c>
      <c r="E3">
        <v>11.66855</v>
      </c>
      <c r="G3">
        <v>12300</v>
      </c>
      <c r="H3">
        <v>0.36507899999999999</v>
      </c>
      <c r="J3">
        <v>300</v>
      </c>
      <c r="K3">
        <v>20.188189999999999</v>
      </c>
      <c r="M3">
        <v>15000</v>
      </c>
      <c r="N3">
        <v>-1.2042029999999999</v>
      </c>
      <c r="P3">
        <v>3000</v>
      </c>
      <c r="Q3">
        <v>15.387930000000001</v>
      </c>
    </row>
    <row r="4" spans="1:17" x14ac:dyDescent="0.25">
      <c r="A4">
        <v>21000</v>
      </c>
      <c r="B4">
        <v>-7.0953010000000001</v>
      </c>
      <c r="D4">
        <v>9000</v>
      </c>
      <c r="E4">
        <v>7.2743450000000003</v>
      </c>
      <c r="G4">
        <v>12600</v>
      </c>
      <c r="H4">
        <v>0.23583599999999999</v>
      </c>
      <c r="J4">
        <v>600</v>
      </c>
      <c r="K4">
        <v>19.77835</v>
      </c>
      <c r="M4">
        <v>18000</v>
      </c>
      <c r="N4">
        <v>-4.4108710000000002</v>
      </c>
      <c r="P4">
        <v>6000</v>
      </c>
      <c r="Q4">
        <v>11.1652</v>
      </c>
    </row>
    <row r="5" spans="1:17" x14ac:dyDescent="0.25">
      <c r="A5">
        <v>24000</v>
      </c>
      <c r="B5">
        <v>-9.4334480000000003</v>
      </c>
      <c r="D5">
        <v>12000</v>
      </c>
      <c r="E5">
        <v>2.9637980000000002</v>
      </c>
      <c r="G5">
        <v>12900</v>
      </c>
      <c r="H5">
        <v>8.1611900000000001E-2</v>
      </c>
      <c r="J5">
        <v>900</v>
      </c>
      <c r="K5">
        <v>19.363309999999998</v>
      </c>
      <c r="M5">
        <v>21000</v>
      </c>
      <c r="N5">
        <v>-7.261228</v>
      </c>
      <c r="P5">
        <v>9000</v>
      </c>
      <c r="Q5">
        <v>6.8438610000000004</v>
      </c>
    </row>
    <row r="6" spans="1:17" x14ac:dyDescent="0.25">
      <c r="A6">
        <v>27000</v>
      </c>
      <c r="B6">
        <v>-11.015040000000001</v>
      </c>
      <c r="D6">
        <v>15000</v>
      </c>
      <c r="E6">
        <v>-1.1104529999999999</v>
      </c>
      <c r="G6">
        <v>13200</v>
      </c>
      <c r="H6">
        <v>-9.7728899999999994E-2</v>
      </c>
      <c r="J6">
        <v>1200</v>
      </c>
      <c r="K6">
        <v>18.943670000000001</v>
      </c>
      <c r="M6">
        <v>24000</v>
      </c>
      <c r="N6">
        <v>-9.5537989999999997</v>
      </c>
      <c r="P6">
        <v>12000</v>
      </c>
      <c r="Q6">
        <v>2.5978469999999998</v>
      </c>
    </row>
    <row r="7" spans="1:17" x14ac:dyDescent="0.25">
      <c r="A7">
        <v>30000</v>
      </c>
      <c r="B7">
        <v>-11.740869999999999</v>
      </c>
      <c r="D7">
        <v>18000</v>
      </c>
      <c r="E7">
        <v>-4.800268</v>
      </c>
      <c r="G7">
        <v>13500</v>
      </c>
      <c r="H7">
        <v>-0.30100700000000002</v>
      </c>
      <c r="J7">
        <v>1500</v>
      </c>
      <c r="K7">
        <v>18.51979</v>
      </c>
      <c r="M7">
        <v>27000</v>
      </c>
      <c r="N7">
        <v>-11.072900000000001</v>
      </c>
      <c r="P7">
        <v>15000</v>
      </c>
      <c r="Q7">
        <v>-1.4153690000000001</v>
      </c>
    </row>
    <row r="8" spans="1:17" x14ac:dyDescent="0.25">
      <c r="A8">
        <v>33000</v>
      </c>
      <c r="B8">
        <v>-11.579969999999999</v>
      </c>
      <c r="D8">
        <v>21000</v>
      </c>
      <c r="E8">
        <v>-7.9681990000000003</v>
      </c>
      <c r="G8">
        <v>13800</v>
      </c>
      <c r="H8">
        <v>-0.526088</v>
      </c>
      <c r="J8">
        <v>1800</v>
      </c>
      <c r="K8">
        <v>18.091919999999998</v>
      </c>
      <c r="M8">
        <v>30000</v>
      </c>
      <c r="N8">
        <v>-11.735060000000001</v>
      </c>
      <c r="P8">
        <v>18000</v>
      </c>
      <c r="Q8">
        <v>-5.0487849999999996</v>
      </c>
    </row>
    <row r="9" spans="1:17" x14ac:dyDescent="0.25">
      <c r="A9">
        <v>36000</v>
      </c>
      <c r="B9">
        <v>-10.61645</v>
      </c>
      <c r="D9">
        <v>24000</v>
      </c>
      <c r="E9">
        <v>-10.47372</v>
      </c>
      <c r="G9">
        <v>14100</v>
      </c>
      <c r="H9">
        <v>-0.77039199999999997</v>
      </c>
      <c r="J9">
        <v>2100</v>
      </c>
      <c r="K9">
        <v>17.660309999999999</v>
      </c>
      <c r="M9">
        <v>33000</v>
      </c>
      <c r="N9">
        <v>-11.48706</v>
      </c>
      <c r="P9">
        <v>21000</v>
      </c>
      <c r="Q9">
        <v>-8.156962</v>
      </c>
    </row>
    <row r="10" spans="1:17" x14ac:dyDescent="0.25">
      <c r="A10">
        <v>39000</v>
      </c>
      <c r="B10">
        <v>-9.2672989999999995</v>
      </c>
      <c r="D10">
        <v>27000</v>
      </c>
      <c r="E10">
        <v>-12.18937</v>
      </c>
      <c r="G10">
        <v>14400</v>
      </c>
      <c r="H10">
        <v>-1.0311889999999999</v>
      </c>
      <c r="J10">
        <v>2400</v>
      </c>
      <c r="K10">
        <v>17.225159999999999</v>
      </c>
      <c r="M10">
        <v>36000</v>
      </c>
      <c r="N10">
        <v>-10.45365</v>
      </c>
      <c r="P10">
        <v>24000</v>
      </c>
      <c r="Q10">
        <v>-10.601179999999999</v>
      </c>
    </row>
    <row r="11" spans="1:17" x14ac:dyDescent="0.25">
      <c r="A11">
        <v>42000</v>
      </c>
      <c r="B11">
        <v>-9.3437750000000008</v>
      </c>
      <c r="D11">
        <v>30000</v>
      </c>
      <c r="E11">
        <v>-13.02158</v>
      </c>
      <c r="G11">
        <v>14700</v>
      </c>
      <c r="H11">
        <v>-1.3058540000000001</v>
      </c>
      <c r="J11">
        <v>2700</v>
      </c>
      <c r="K11">
        <v>16.786660000000001</v>
      </c>
      <c r="M11">
        <v>39000</v>
      </c>
      <c r="N11">
        <v>-8.7783859999999994</v>
      </c>
      <c r="P11">
        <v>27000</v>
      </c>
      <c r="Q11">
        <v>-12.25586</v>
      </c>
    </row>
    <row r="12" spans="1:17" x14ac:dyDescent="0.25">
      <c r="D12">
        <v>33000</v>
      </c>
      <c r="E12">
        <v>-12.920959999999999</v>
      </c>
      <c r="G12">
        <v>15000</v>
      </c>
      <c r="H12">
        <v>-1.5919650000000001</v>
      </c>
      <c r="J12">
        <v>3000</v>
      </c>
      <c r="K12">
        <v>16.345020000000002</v>
      </c>
      <c r="M12">
        <v>42000</v>
      </c>
      <c r="N12">
        <v>-8.7008890000000001</v>
      </c>
      <c r="P12">
        <v>30000</v>
      </c>
      <c r="Q12">
        <v>-13.026809999999999</v>
      </c>
    </row>
    <row r="13" spans="1:17" x14ac:dyDescent="0.25">
      <c r="D13">
        <v>36000</v>
      </c>
      <c r="E13">
        <v>-11.877929999999999</v>
      </c>
      <c r="G13">
        <v>15300</v>
      </c>
      <c r="H13">
        <v>-1.887367</v>
      </c>
      <c r="J13">
        <v>3300</v>
      </c>
      <c r="K13">
        <v>15.90043</v>
      </c>
      <c r="P13">
        <v>33000</v>
      </c>
      <c r="Q13">
        <v>-12.86525</v>
      </c>
    </row>
    <row r="14" spans="1:17" x14ac:dyDescent="0.25">
      <c r="D14">
        <v>39000</v>
      </c>
      <c r="E14">
        <v>-9.9048839999999991</v>
      </c>
      <c r="G14">
        <v>15600</v>
      </c>
      <c r="H14">
        <v>-2.1901609999999998</v>
      </c>
      <c r="J14">
        <v>3600</v>
      </c>
      <c r="K14">
        <v>15.453110000000001</v>
      </c>
      <c r="P14">
        <v>36000</v>
      </c>
      <c r="Q14">
        <v>-11.758279999999999</v>
      </c>
    </row>
    <row r="15" spans="1:17" x14ac:dyDescent="0.25">
      <c r="D15">
        <v>42000</v>
      </c>
      <c r="E15">
        <v>-7.0218829999999999</v>
      </c>
      <c r="G15">
        <v>15900</v>
      </c>
      <c r="H15">
        <v>-2.4986950000000001</v>
      </c>
      <c r="J15">
        <v>3900</v>
      </c>
      <c r="K15">
        <v>15.003270000000001</v>
      </c>
      <c r="P15">
        <v>39000</v>
      </c>
      <c r="Q15">
        <v>-9.7147790000000001</v>
      </c>
    </row>
    <row r="16" spans="1:17" x14ac:dyDescent="0.25">
      <c r="D16">
        <v>45000</v>
      </c>
      <c r="E16">
        <v>-3.2801200000000001</v>
      </c>
      <c r="G16">
        <v>16200</v>
      </c>
      <c r="H16">
        <v>-2.8115230000000002</v>
      </c>
      <c r="J16">
        <v>4200</v>
      </c>
      <c r="K16">
        <v>14.551130000000001</v>
      </c>
      <c r="P16">
        <v>42000</v>
      </c>
      <c r="Q16">
        <v>-6.7654249999999996</v>
      </c>
    </row>
    <row r="17" spans="4:17" x14ac:dyDescent="0.25">
      <c r="D17">
        <v>48000</v>
      </c>
      <c r="E17">
        <v>1.239309</v>
      </c>
      <c r="G17">
        <v>16500</v>
      </c>
      <c r="H17">
        <v>-3.1273840000000002</v>
      </c>
      <c r="J17">
        <v>4500</v>
      </c>
      <c r="K17">
        <v>14.096909999999999</v>
      </c>
      <c r="P17">
        <v>45000</v>
      </c>
      <c r="Q17">
        <v>-2.9535300000000002</v>
      </c>
    </row>
    <row r="18" spans="4:17" x14ac:dyDescent="0.25">
      <c r="D18">
        <v>51000</v>
      </c>
      <c r="E18">
        <v>6.352303</v>
      </c>
      <c r="G18">
        <v>16800</v>
      </c>
      <c r="H18">
        <v>-3.4451689999999999</v>
      </c>
      <c r="J18">
        <v>4800</v>
      </c>
      <c r="K18">
        <v>13.64087</v>
      </c>
      <c r="P18">
        <v>48000</v>
      </c>
      <c r="Q18">
        <v>1.6362049999999999</v>
      </c>
    </row>
    <row r="19" spans="4:17" x14ac:dyDescent="0.25">
      <c r="D19">
        <v>54000</v>
      </c>
      <c r="E19">
        <v>11.70112</v>
      </c>
      <c r="G19">
        <v>17100</v>
      </c>
      <c r="H19">
        <v>-3.7638959999999999</v>
      </c>
      <c r="J19">
        <v>5100</v>
      </c>
      <c r="K19">
        <v>13.183249999999999</v>
      </c>
      <c r="P19">
        <v>51000</v>
      </c>
      <c r="Q19">
        <v>6.799264</v>
      </c>
    </row>
    <row r="20" spans="4:17" x14ac:dyDescent="0.25">
      <c r="D20">
        <v>57000</v>
      </c>
      <c r="E20">
        <v>16.97148</v>
      </c>
      <c r="G20">
        <v>17400</v>
      </c>
      <c r="H20">
        <v>-4.0826960000000003</v>
      </c>
      <c r="J20">
        <v>5400</v>
      </c>
      <c r="K20">
        <v>12.724270000000001</v>
      </c>
      <c r="P20">
        <v>54000</v>
      </c>
      <c r="Q20">
        <v>12.20584</v>
      </c>
    </row>
    <row r="21" spans="4:17" x14ac:dyDescent="0.25">
      <c r="D21">
        <v>60000</v>
      </c>
      <c r="E21">
        <v>22.193429999999999</v>
      </c>
      <c r="G21">
        <v>17700</v>
      </c>
      <c r="H21">
        <v>-4.4007889999999996</v>
      </c>
      <c r="J21">
        <v>5700</v>
      </c>
      <c r="K21">
        <v>12.264200000000001</v>
      </c>
      <c r="P21">
        <v>57000</v>
      </c>
      <c r="Q21">
        <v>17.525010000000002</v>
      </c>
    </row>
    <row r="22" spans="4:17" x14ac:dyDescent="0.25">
      <c r="G22">
        <v>18000</v>
      </c>
      <c r="H22">
        <v>-4.7174750000000003</v>
      </c>
      <c r="J22">
        <v>6000</v>
      </c>
      <c r="K22">
        <v>11.80325</v>
      </c>
      <c r="P22">
        <v>60000</v>
      </c>
      <c r="Q22">
        <v>22.516169999999999</v>
      </c>
    </row>
    <row r="23" spans="4:17" x14ac:dyDescent="0.25">
      <c r="G23">
        <v>18300</v>
      </c>
      <c r="H23">
        <v>-5.0321230000000003</v>
      </c>
      <c r="J23">
        <v>6300</v>
      </c>
      <c r="K23">
        <v>11.34168</v>
      </c>
    </row>
    <row r="24" spans="4:17" x14ac:dyDescent="0.25">
      <c r="G24">
        <v>18600</v>
      </c>
      <c r="H24">
        <v>-5.3441590000000003</v>
      </c>
      <c r="J24">
        <v>6600</v>
      </c>
      <c r="K24">
        <v>10.87968</v>
      </c>
    </row>
    <row r="25" spans="4:17" x14ac:dyDescent="0.25">
      <c r="G25">
        <v>18900</v>
      </c>
      <c r="H25">
        <v>-5.6530649999999998</v>
      </c>
      <c r="J25">
        <v>6900</v>
      </c>
      <c r="K25">
        <v>10.417479999999999</v>
      </c>
    </row>
    <row r="26" spans="4:17" x14ac:dyDescent="0.25">
      <c r="G26">
        <v>19200</v>
      </c>
      <c r="H26">
        <v>-5.9583630000000003</v>
      </c>
      <c r="J26">
        <v>7200</v>
      </c>
      <c r="K26">
        <v>9.9552650000000007</v>
      </c>
    </row>
    <row r="27" spans="4:17" x14ac:dyDescent="0.25">
      <c r="G27">
        <v>19500</v>
      </c>
      <c r="H27">
        <v>-6.2596179999999997</v>
      </c>
      <c r="J27">
        <v>7500</v>
      </c>
      <c r="K27">
        <v>9.4932219999999994</v>
      </c>
    </row>
    <row r="28" spans="4:17" x14ac:dyDescent="0.25">
      <c r="G28">
        <v>19800</v>
      </c>
      <c r="H28">
        <v>-6.556432</v>
      </c>
      <c r="J28">
        <v>7800</v>
      </c>
      <c r="K28">
        <v>9.0315239999999992</v>
      </c>
    </row>
    <row r="29" spans="4:17" x14ac:dyDescent="0.25">
      <c r="G29">
        <v>20100</v>
      </c>
      <c r="H29">
        <v>-6.8484350000000003</v>
      </c>
      <c r="J29">
        <v>8100</v>
      </c>
      <c r="K29">
        <v>8.5703329999999998</v>
      </c>
    </row>
    <row r="30" spans="4:17" x14ac:dyDescent="0.25">
      <c r="G30">
        <v>20400</v>
      </c>
      <c r="H30">
        <v>-7.1352890000000002</v>
      </c>
      <c r="J30">
        <v>8400</v>
      </c>
      <c r="K30">
        <v>8.1098020000000002</v>
      </c>
    </row>
    <row r="31" spans="4:17" x14ac:dyDescent="0.25">
      <c r="G31">
        <v>20700</v>
      </c>
      <c r="H31">
        <v>-7.4166800000000004</v>
      </c>
      <c r="J31">
        <v>8700</v>
      </c>
      <c r="K31">
        <v>7.6500849999999998</v>
      </c>
    </row>
    <row r="32" spans="4:17" x14ac:dyDescent="0.25">
      <c r="G32">
        <v>21000</v>
      </c>
      <c r="H32">
        <v>-7.6923159999999999</v>
      </c>
      <c r="J32">
        <v>9000</v>
      </c>
      <c r="K32">
        <v>7.1913260000000001</v>
      </c>
    </row>
    <row r="33" spans="7:21" x14ac:dyDescent="0.25">
      <c r="G33">
        <v>21300</v>
      </c>
      <c r="H33">
        <v>-7.9619270000000002</v>
      </c>
      <c r="J33">
        <v>9300</v>
      </c>
      <c r="K33">
        <v>6.7336720000000003</v>
      </c>
    </row>
    <row r="34" spans="7:21" x14ac:dyDescent="0.25">
      <c r="G34">
        <v>21600</v>
      </c>
      <c r="H34">
        <v>-8.2252609999999997</v>
      </c>
      <c r="J34">
        <v>9600</v>
      </c>
      <c r="K34">
        <v>6.2772699999999997</v>
      </c>
    </row>
    <row r="35" spans="7:21" x14ac:dyDescent="0.25">
      <c r="G35">
        <v>21900</v>
      </c>
      <c r="H35">
        <v>-8.4820840000000004</v>
      </c>
      <c r="J35">
        <v>9900</v>
      </c>
      <c r="K35">
        <v>5.8222699999999996</v>
      </c>
      <c r="M35" s="4" t="s">
        <v>58</v>
      </c>
      <c r="N35">
        <v>24.00299</v>
      </c>
      <c r="T35" s="4" t="s">
        <v>58</v>
      </c>
      <c r="U35">
        <v>0.47117100000000001</v>
      </c>
    </row>
    <row r="36" spans="7:21" x14ac:dyDescent="0.25">
      <c r="G36">
        <v>22200</v>
      </c>
      <c r="H36">
        <v>-8.7321760000000008</v>
      </c>
      <c r="J36">
        <v>10200</v>
      </c>
      <c r="K36">
        <v>5.3688250000000002</v>
      </c>
      <c r="M36" s="4" t="s">
        <v>59</v>
      </c>
      <c r="N36">
        <v>-13.78387</v>
      </c>
      <c r="T36" s="4" t="s">
        <v>59</v>
      </c>
      <c r="U36">
        <v>-12.426640000000001</v>
      </c>
    </row>
    <row r="37" spans="7:21" x14ac:dyDescent="0.25">
      <c r="G37">
        <v>22500</v>
      </c>
      <c r="H37">
        <v>-8.9753319999999999</v>
      </c>
      <c r="J37">
        <v>10500</v>
      </c>
      <c r="K37">
        <v>4.9170920000000002</v>
      </c>
      <c r="M37" s="4" t="s">
        <v>57</v>
      </c>
      <c r="N37" s="4">
        <f>N35-N36</f>
        <v>37.786860000000004</v>
      </c>
      <c r="T37" s="4" t="s">
        <v>57</v>
      </c>
      <c r="U37" s="4">
        <f>U35-U36</f>
        <v>12.897811000000001</v>
      </c>
    </row>
    <row r="38" spans="7:21" x14ac:dyDescent="0.25">
      <c r="G38">
        <v>22800</v>
      </c>
      <c r="H38">
        <v>-9.2113589999999999</v>
      </c>
      <c r="J38">
        <v>10800</v>
      </c>
      <c r="K38">
        <v>4.4672320000000001</v>
      </c>
      <c r="M38" s="4" t="s">
        <v>60</v>
      </c>
      <c r="N38">
        <v>-13.02158</v>
      </c>
      <c r="T38" s="4" t="s">
        <v>60</v>
      </c>
      <c r="U38">
        <v>-11.740869999999999</v>
      </c>
    </row>
    <row r="39" spans="7:21" x14ac:dyDescent="0.25">
      <c r="G39">
        <v>23100</v>
      </c>
      <c r="H39">
        <v>-9.4400759999999995</v>
      </c>
      <c r="J39">
        <v>11100</v>
      </c>
      <c r="K39">
        <v>4.0194089999999996</v>
      </c>
      <c r="M39" s="4" t="s">
        <v>62</v>
      </c>
      <c r="N39" s="9">
        <f>(N36-N38)/N37</f>
        <v>-2.0173414779635038E-2</v>
      </c>
      <c r="T39" s="4" t="s">
        <v>62</v>
      </c>
      <c r="U39" s="9">
        <f>(U36-U38)/U37</f>
        <v>-5.3169487442481636E-2</v>
      </c>
    </row>
    <row r="40" spans="7:21" x14ac:dyDescent="0.25">
      <c r="G40">
        <v>23400</v>
      </c>
      <c r="H40">
        <v>-9.6613129999999998</v>
      </c>
      <c r="J40">
        <v>11400</v>
      </c>
      <c r="K40">
        <v>3.5737899999999998</v>
      </c>
      <c r="M40" s="4" t="s">
        <v>61</v>
      </c>
      <c r="N40">
        <v>-13.026809999999999</v>
      </c>
      <c r="T40" s="4" t="s">
        <v>61</v>
      </c>
      <c r="U40">
        <v>-11.735060000000001</v>
      </c>
    </row>
    <row r="41" spans="7:21" x14ac:dyDescent="0.25">
      <c r="G41">
        <v>23700</v>
      </c>
      <c r="H41">
        <v>-9.8749099999999999</v>
      </c>
      <c r="J41">
        <v>11700</v>
      </c>
      <c r="K41">
        <v>3.130544</v>
      </c>
      <c r="M41" s="4"/>
      <c r="N41" s="9">
        <f>(N36-N40)/N37</f>
        <v>-2.003500687805234E-2</v>
      </c>
      <c r="T41" s="4"/>
      <c r="U41" s="9">
        <f>(U36-U40)/U37</f>
        <v>-5.3619951478588113E-2</v>
      </c>
    </row>
    <row r="42" spans="7:21" x14ac:dyDescent="0.25">
      <c r="G42">
        <v>24000</v>
      </c>
      <c r="H42">
        <v>-10.080719999999999</v>
      </c>
      <c r="J42">
        <v>12000</v>
      </c>
      <c r="K42">
        <v>2.6898409999999999</v>
      </c>
    </row>
    <row r="43" spans="7:21" x14ac:dyDescent="0.25">
      <c r="G43">
        <v>24300</v>
      </c>
      <c r="H43">
        <v>-10.278589999999999</v>
      </c>
      <c r="J43">
        <v>12300</v>
      </c>
      <c r="K43">
        <v>2.2518500000000001</v>
      </c>
    </row>
    <row r="44" spans="7:21" x14ac:dyDescent="0.25">
      <c r="G44">
        <v>24600</v>
      </c>
      <c r="H44">
        <v>-10.468389999999999</v>
      </c>
      <c r="J44">
        <v>12600</v>
      </c>
      <c r="K44">
        <v>1.816738</v>
      </c>
    </row>
    <row r="45" spans="7:21" x14ac:dyDescent="0.25">
      <c r="G45">
        <v>24900</v>
      </c>
      <c r="H45">
        <v>-10.65</v>
      </c>
      <c r="J45">
        <v>12900</v>
      </c>
      <c r="K45">
        <v>1.3846719999999999</v>
      </c>
    </row>
    <row r="46" spans="7:21" x14ac:dyDescent="0.25">
      <c r="G46">
        <v>25200</v>
      </c>
      <c r="H46">
        <v>-10.8233</v>
      </c>
      <c r="J46">
        <v>13200</v>
      </c>
      <c r="K46">
        <v>0.95581300000000002</v>
      </c>
    </row>
    <row r="47" spans="7:21" x14ac:dyDescent="0.25">
      <c r="G47">
        <v>25500</v>
      </c>
      <c r="H47">
        <v>-10.98817</v>
      </c>
      <c r="J47">
        <v>13500</v>
      </c>
      <c r="K47">
        <v>0.53032199999999996</v>
      </c>
    </row>
    <row r="48" spans="7:21" x14ac:dyDescent="0.25">
      <c r="G48">
        <v>25800</v>
      </c>
      <c r="H48">
        <v>-11.14451</v>
      </c>
      <c r="J48">
        <v>13800</v>
      </c>
      <c r="K48">
        <v>0.108351</v>
      </c>
    </row>
    <row r="49" spans="7:11" x14ac:dyDescent="0.25">
      <c r="G49">
        <v>26100</v>
      </c>
      <c r="H49">
        <v>-11.29222</v>
      </c>
      <c r="J49">
        <v>14100</v>
      </c>
      <c r="K49">
        <v>-0.309946</v>
      </c>
    </row>
    <row r="50" spans="7:11" x14ac:dyDescent="0.25">
      <c r="G50">
        <v>26400</v>
      </c>
      <c r="H50">
        <v>-11.4312</v>
      </c>
      <c r="J50">
        <v>14400</v>
      </c>
      <c r="K50">
        <v>-0.72442499999999999</v>
      </c>
    </row>
    <row r="51" spans="7:11" x14ac:dyDescent="0.25">
      <c r="G51">
        <v>26700</v>
      </c>
      <c r="H51">
        <v>-11.56138</v>
      </c>
      <c r="J51">
        <v>14700</v>
      </c>
      <c r="K51">
        <v>-1.134941</v>
      </c>
    </row>
    <row r="52" spans="7:11" x14ac:dyDescent="0.25">
      <c r="G52">
        <v>27000</v>
      </c>
      <c r="H52">
        <v>-11.68266</v>
      </c>
      <c r="J52">
        <v>15000</v>
      </c>
      <c r="K52">
        <v>-1.5413559999999999</v>
      </c>
    </row>
    <row r="53" spans="7:11" x14ac:dyDescent="0.25">
      <c r="G53">
        <v>27300</v>
      </c>
      <c r="H53">
        <v>-11.794980000000001</v>
      </c>
      <c r="J53">
        <v>15300</v>
      </c>
      <c r="K53">
        <v>-1.943532</v>
      </c>
    </row>
    <row r="54" spans="7:11" x14ac:dyDescent="0.25">
      <c r="G54">
        <v>27600</v>
      </c>
      <c r="H54">
        <v>-11.89828</v>
      </c>
      <c r="J54">
        <v>15600</v>
      </c>
      <c r="K54">
        <v>-2.3413360000000001</v>
      </c>
    </row>
    <row r="55" spans="7:11" x14ac:dyDescent="0.25">
      <c r="G55">
        <v>27900</v>
      </c>
      <c r="H55">
        <v>-11.99248</v>
      </c>
      <c r="J55">
        <v>15900</v>
      </c>
      <c r="K55">
        <v>-2.7346339999999998</v>
      </c>
    </row>
    <row r="56" spans="7:11" x14ac:dyDescent="0.25">
      <c r="G56">
        <v>28200</v>
      </c>
      <c r="H56">
        <v>-12.077540000000001</v>
      </c>
      <c r="J56">
        <v>16200</v>
      </c>
      <c r="K56">
        <v>-3.123297</v>
      </c>
    </row>
    <row r="57" spans="7:11" x14ac:dyDescent="0.25">
      <c r="G57">
        <v>28500</v>
      </c>
      <c r="H57">
        <v>-12.153409999999999</v>
      </c>
      <c r="J57">
        <v>16500</v>
      </c>
      <c r="K57">
        <v>-3.5071940000000001</v>
      </c>
    </row>
    <row r="58" spans="7:11" x14ac:dyDescent="0.25">
      <c r="G58">
        <v>28800</v>
      </c>
      <c r="H58">
        <v>-12.220050000000001</v>
      </c>
      <c r="J58">
        <v>16800</v>
      </c>
      <c r="K58">
        <v>-3.8861940000000001</v>
      </c>
    </row>
    <row r="59" spans="7:11" x14ac:dyDescent="0.25">
      <c r="G59">
        <v>29100</v>
      </c>
      <c r="H59">
        <v>-12.277430000000001</v>
      </c>
      <c r="J59">
        <v>17100</v>
      </c>
      <c r="K59">
        <v>-4.260167</v>
      </c>
    </row>
    <row r="60" spans="7:11" x14ac:dyDescent="0.25">
      <c r="G60">
        <v>29400</v>
      </c>
      <c r="H60">
        <v>-12.325530000000001</v>
      </c>
      <c r="J60">
        <v>17400</v>
      </c>
      <c r="K60">
        <v>-4.6289829999999998</v>
      </c>
    </row>
    <row r="61" spans="7:11" x14ac:dyDescent="0.25">
      <c r="G61">
        <v>29700</v>
      </c>
      <c r="H61">
        <v>-12.364330000000001</v>
      </c>
      <c r="J61">
        <v>17700</v>
      </c>
      <c r="K61">
        <v>-4.9925100000000002</v>
      </c>
    </row>
    <row r="62" spans="7:11" x14ac:dyDescent="0.25">
      <c r="G62">
        <v>30000</v>
      </c>
      <c r="H62">
        <v>-12.393829999999999</v>
      </c>
      <c r="J62">
        <v>18000</v>
      </c>
      <c r="K62">
        <v>-5.3506150000000003</v>
      </c>
    </row>
    <row r="63" spans="7:11" x14ac:dyDescent="0.25">
      <c r="G63">
        <v>30300</v>
      </c>
      <c r="H63">
        <v>-12.41403</v>
      </c>
      <c r="J63">
        <v>18300</v>
      </c>
      <c r="K63">
        <v>-5.703163</v>
      </c>
    </row>
    <row r="64" spans="7:11" x14ac:dyDescent="0.25">
      <c r="G64">
        <v>30600</v>
      </c>
      <c r="H64">
        <v>-12.42496</v>
      </c>
      <c r="J64">
        <v>18600</v>
      </c>
      <c r="K64">
        <v>-6.05002</v>
      </c>
    </row>
    <row r="65" spans="7:11" x14ac:dyDescent="0.25">
      <c r="G65">
        <v>30900</v>
      </c>
      <c r="H65">
        <v>-12.426640000000001</v>
      </c>
      <c r="J65">
        <v>18900</v>
      </c>
      <c r="K65">
        <v>-6.3910489999999998</v>
      </c>
    </row>
    <row r="66" spans="7:11" x14ac:dyDescent="0.25">
      <c r="G66">
        <v>31200</v>
      </c>
      <c r="H66">
        <v>-12.41911</v>
      </c>
      <c r="J66">
        <v>19200</v>
      </c>
      <c r="K66">
        <v>-6.7261129999999998</v>
      </c>
    </row>
    <row r="67" spans="7:11" x14ac:dyDescent="0.25">
      <c r="G67">
        <v>31500</v>
      </c>
      <c r="H67">
        <v>-12.402430000000001</v>
      </c>
      <c r="J67">
        <v>19500</v>
      </c>
      <c r="K67">
        <v>-7.0550740000000003</v>
      </c>
    </row>
    <row r="68" spans="7:11" x14ac:dyDescent="0.25">
      <c r="G68">
        <v>31800</v>
      </c>
      <c r="H68">
        <v>-12.37668</v>
      </c>
      <c r="J68">
        <v>19800</v>
      </c>
      <c r="K68">
        <v>-7.3777920000000003</v>
      </c>
    </row>
    <row r="69" spans="7:11" x14ac:dyDescent="0.25">
      <c r="G69">
        <v>32100</v>
      </c>
      <c r="H69">
        <v>-12.34193</v>
      </c>
      <c r="J69">
        <v>20100</v>
      </c>
      <c r="K69">
        <v>-7.6941280000000001</v>
      </c>
    </row>
    <row r="70" spans="7:11" x14ac:dyDescent="0.25">
      <c r="G70">
        <v>32400</v>
      </c>
      <c r="H70">
        <v>-12.298299999999999</v>
      </c>
      <c r="J70">
        <v>20400</v>
      </c>
      <c r="K70">
        <v>-8.0039420000000003</v>
      </c>
    </row>
    <row r="71" spans="7:11" x14ac:dyDescent="0.25">
      <c r="G71">
        <v>32700</v>
      </c>
      <c r="H71">
        <v>-12.24592</v>
      </c>
      <c r="J71">
        <v>20700</v>
      </c>
      <c r="K71">
        <v>-8.3070939999999993</v>
      </c>
    </row>
    <row r="72" spans="7:11" x14ac:dyDescent="0.25">
      <c r="G72">
        <v>33000</v>
      </c>
      <c r="H72">
        <v>-12.184950000000001</v>
      </c>
      <c r="J72">
        <v>21000</v>
      </c>
      <c r="K72">
        <v>-8.6034439999999996</v>
      </c>
    </row>
    <row r="73" spans="7:11" x14ac:dyDescent="0.25">
      <c r="G73">
        <v>33300</v>
      </c>
      <c r="H73">
        <v>-12.115550000000001</v>
      </c>
      <c r="J73">
        <v>21300</v>
      </c>
      <c r="K73">
        <v>-8.8928539999999998</v>
      </c>
    </row>
    <row r="74" spans="7:11" x14ac:dyDescent="0.25">
      <c r="G74">
        <v>33600</v>
      </c>
      <c r="H74">
        <v>-12.037929999999999</v>
      </c>
      <c r="J74">
        <v>21600</v>
      </c>
      <c r="K74">
        <v>-9.1751839999999998</v>
      </c>
    </row>
    <row r="75" spans="7:11" x14ac:dyDescent="0.25">
      <c r="G75">
        <v>33900</v>
      </c>
      <c r="H75">
        <v>-11.95233</v>
      </c>
      <c r="J75">
        <v>21900</v>
      </c>
      <c r="K75">
        <v>-9.4502989999999993</v>
      </c>
    </row>
    <row r="76" spans="7:11" x14ac:dyDescent="0.25">
      <c r="G76">
        <v>34200</v>
      </c>
      <c r="H76">
        <v>-11.859019999999999</v>
      </c>
      <c r="J76">
        <v>22200</v>
      </c>
      <c r="K76">
        <v>-9.718064</v>
      </c>
    </row>
    <row r="77" spans="7:11" x14ac:dyDescent="0.25">
      <c r="G77">
        <v>34500</v>
      </c>
      <c r="H77">
        <v>-11.758319999999999</v>
      </c>
      <c r="J77">
        <v>22500</v>
      </c>
      <c r="K77">
        <v>-9.9783439999999999</v>
      </c>
    </row>
    <row r="78" spans="7:11" x14ac:dyDescent="0.25">
      <c r="G78">
        <v>34800</v>
      </c>
      <c r="H78">
        <v>-11.65057</v>
      </c>
      <c r="J78">
        <v>22800</v>
      </c>
      <c r="K78">
        <v>-10.231009999999999</v>
      </c>
    </row>
    <row r="79" spans="7:11" x14ac:dyDescent="0.25">
      <c r="G79">
        <v>35100</v>
      </c>
      <c r="H79">
        <v>-11.53617</v>
      </c>
      <c r="J79">
        <v>23100</v>
      </c>
      <c r="K79">
        <v>-10.47593</v>
      </c>
    </row>
    <row r="80" spans="7:11" x14ac:dyDescent="0.25">
      <c r="G80">
        <v>35400</v>
      </c>
      <c r="H80">
        <v>-11.41559</v>
      </c>
      <c r="J80">
        <v>23400</v>
      </c>
      <c r="K80">
        <v>-10.71297</v>
      </c>
    </row>
    <row r="81" spans="7:11" x14ac:dyDescent="0.25">
      <c r="G81">
        <v>35700</v>
      </c>
      <c r="H81">
        <v>-11.289339999999999</v>
      </c>
      <c r="J81">
        <v>23700</v>
      </c>
      <c r="K81">
        <v>-10.942019999999999</v>
      </c>
    </row>
    <row r="82" spans="7:11" x14ac:dyDescent="0.25">
      <c r="G82">
        <v>36000</v>
      </c>
      <c r="H82">
        <v>-11.157999999999999</v>
      </c>
      <c r="J82">
        <v>24000</v>
      </c>
      <c r="K82">
        <v>-11.16295</v>
      </c>
    </row>
    <row r="83" spans="7:11" x14ac:dyDescent="0.25">
      <c r="G83">
        <v>36300</v>
      </c>
      <c r="H83">
        <v>-11.02224</v>
      </c>
      <c r="J83">
        <v>24300</v>
      </c>
      <c r="K83">
        <v>-11.37565</v>
      </c>
    </row>
    <row r="84" spans="7:11" x14ac:dyDescent="0.25">
      <c r="G84">
        <v>36600</v>
      </c>
      <c r="H84">
        <v>-10.882809999999999</v>
      </c>
      <c r="J84">
        <v>24600</v>
      </c>
      <c r="K84">
        <v>-11.58</v>
      </c>
    </row>
    <row r="85" spans="7:11" x14ac:dyDescent="0.25">
      <c r="G85">
        <v>36900</v>
      </c>
      <c r="H85">
        <v>-10.74056</v>
      </c>
      <c r="J85">
        <v>24900</v>
      </c>
      <c r="K85">
        <v>-11.77589</v>
      </c>
    </row>
    <row r="86" spans="7:11" x14ac:dyDescent="0.25">
      <c r="G86">
        <v>37200</v>
      </c>
      <c r="H86">
        <v>-10.59646</v>
      </c>
      <c r="J86">
        <v>25200</v>
      </c>
      <c r="K86">
        <v>-11.96321</v>
      </c>
    </row>
    <row r="87" spans="7:11" x14ac:dyDescent="0.25">
      <c r="G87">
        <v>37500</v>
      </c>
      <c r="H87">
        <v>-10.45163</v>
      </c>
      <c r="J87">
        <v>25500</v>
      </c>
      <c r="K87">
        <v>-12.141870000000001</v>
      </c>
    </row>
    <row r="88" spans="7:11" x14ac:dyDescent="0.25">
      <c r="G88">
        <v>37800</v>
      </c>
      <c r="H88">
        <v>-10.307320000000001</v>
      </c>
      <c r="J88">
        <v>25800</v>
      </c>
      <c r="K88">
        <v>-12.31175</v>
      </c>
    </row>
    <row r="89" spans="7:11" x14ac:dyDescent="0.25">
      <c r="G89">
        <v>38100</v>
      </c>
      <c r="H89">
        <v>-10.164999999999999</v>
      </c>
      <c r="J89">
        <v>26100</v>
      </c>
      <c r="K89">
        <v>-12.47278</v>
      </c>
    </row>
    <row r="90" spans="7:11" x14ac:dyDescent="0.25">
      <c r="G90">
        <v>38400</v>
      </c>
      <c r="H90">
        <v>-10.02633</v>
      </c>
      <c r="J90">
        <v>26400</v>
      </c>
      <c r="K90">
        <v>-12.62485</v>
      </c>
    </row>
    <row r="91" spans="7:11" x14ac:dyDescent="0.25">
      <c r="G91">
        <v>38700</v>
      </c>
      <c r="H91">
        <v>-9.8932610000000007</v>
      </c>
      <c r="J91">
        <v>26700</v>
      </c>
      <c r="K91">
        <v>-12.76788</v>
      </c>
    </row>
    <row r="92" spans="7:11" x14ac:dyDescent="0.25">
      <c r="G92">
        <v>39000</v>
      </c>
      <c r="H92">
        <v>-9.7680150000000001</v>
      </c>
      <c r="J92">
        <v>27000</v>
      </c>
      <c r="K92">
        <v>-12.90179</v>
      </c>
    </row>
    <row r="93" spans="7:11" x14ac:dyDescent="0.25">
      <c r="G93">
        <v>39300</v>
      </c>
      <c r="H93">
        <v>-9.6531690000000001</v>
      </c>
      <c r="J93">
        <v>27300</v>
      </c>
      <c r="K93">
        <v>-13.02651</v>
      </c>
    </row>
    <row r="94" spans="7:11" x14ac:dyDescent="0.25">
      <c r="G94">
        <v>39600</v>
      </c>
      <c r="H94">
        <v>-9.5516529999999999</v>
      </c>
      <c r="J94">
        <v>27600</v>
      </c>
      <c r="K94">
        <v>-13.14195</v>
      </c>
    </row>
    <row r="95" spans="7:11" x14ac:dyDescent="0.25">
      <c r="G95">
        <v>39900</v>
      </c>
      <c r="H95">
        <v>-9.4667569999999994</v>
      </c>
      <c r="J95">
        <v>27900</v>
      </c>
      <c r="K95">
        <v>-13.248060000000001</v>
      </c>
    </row>
    <row r="96" spans="7:11" x14ac:dyDescent="0.25">
      <c r="G96">
        <v>40200</v>
      </c>
      <c r="H96">
        <v>-9.4020440000000001</v>
      </c>
      <c r="J96">
        <v>28200</v>
      </c>
      <c r="K96">
        <v>-13.34477</v>
      </c>
    </row>
    <row r="97" spans="7:11" x14ac:dyDescent="0.25">
      <c r="G97">
        <v>40500</v>
      </c>
      <c r="H97">
        <v>-9.3611970000000007</v>
      </c>
      <c r="J97">
        <v>28500</v>
      </c>
      <c r="K97">
        <v>-13.43201</v>
      </c>
    </row>
    <row r="98" spans="7:11" x14ac:dyDescent="0.25">
      <c r="G98">
        <v>40800</v>
      </c>
      <c r="H98">
        <v>-9.3476710000000001</v>
      </c>
      <c r="J98">
        <v>28800</v>
      </c>
      <c r="K98">
        <v>-13.50975</v>
      </c>
    </row>
    <row r="99" spans="7:11" x14ac:dyDescent="0.25">
      <c r="G99">
        <v>41100</v>
      </c>
      <c r="H99">
        <v>-9.3642669999999999</v>
      </c>
      <c r="J99">
        <v>29100</v>
      </c>
      <c r="K99">
        <v>-13.577920000000001</v>
      </c>
    </row>
    <row r="100" spans="7:11" x14ac:dyDescent="0.25">
      <c r="G100">
        <v>41400</v>
      </c>
      <c r="H100">
        <v>-9.4124660000000002</v>
      </c>
      <c r="J100">
        <v>29400</v>
      </c>
      <c r="K100">
        <v>-13.636480000000001</v>
      </c>
    </row>
    <row r="101" spans="7:11" x14ac:dyDescent="0.25">
      <c r="G101">
        <v>41700</v>
      </c>
      <c r="H101">
        <v>-9.4919209999999996</v>
      </c>
      <c r="J101">
        <v>29700</v>
      </c>
      <c r="K101">
        <v>-13.68539</v>
      </c>
    </row>
    <row r="102" spans="7:11" x14ac:dyDescent="0.25">
      <c r="G102">
        <v>42000</v>
      </c>
      <c r="H102">
        <v>-9.6000119999999995</v>
      </c>
      <c r="J102">
        <v>30000</v>
      </c>
      <c r="K102">
        <v>-13.72461</v>
      </c>
    </row>
    <row r="103" spans="7:11" x14ac:dyDescent="0.25">
      <c r="J103">
        <v>30300</v>
      </c>
      <c r="K103">
        <v>-13.75412</v>
      </c>
    </row>
    <row r="104" spans="7:11" x14ac:dyDescent="0.25">
      <c r="J104">
        <v>30600</v>
      </c>
      <c r="K104">
        <v>-13.77388</v>
      </c>
    </row>
    <row r="105" spans="7:11" x14ac:dyDescent="0.25">
      <c r="J105">
        <v>30900</v>
      </c>
      <c r="K105">
        <v>-13.78387</v>
      </c>
    </row>
    <row r="106" spans="7:11" x14ac:dyDescent="0.25">
      <c r="J106">
        <v>31200</v>
      </c>
      <c r="K106">
        <v>-13.78406</v>
      </c>
    </row>
    <row r="107" spans="7:11" x14ac:dyDescent="0.25">
      <c r="J107">
        <v>31500</v>
      </c>
      <c r="K107">
        <v>-13.77445</v>
      </c>
    </row>
    <row r="108" spans="7:11" x14ac:dyDescent="0.25">
      <c r="J108">
        <v>31800</v>
      </c>
      <c r="K108">
        <v>-13.75501</v>
      </c>
    </row>
    <row r="109" spans="7:11" x14ac:dyDescent="0.25">
      <c r="J109">
        <v>32100</v>
      </c>
      <c r="K109">
        <v>-13.72574</v>
      </c>
    </row>
    <row r="110" spans="7:11" x14ac:dyDescent="0.25">
      <c r="J110">
        <v>32400</v>
      </c>
      <c r="K110">
        <v>-13.686629999999999</v>
      </c>
    </row>
    <row r="111" spans="7:11" x14ac:dyDescent="0.25">
      <c r="J111">
        <v>32700</v>
      </c>
      <c r="K111">
        <v>-13.63766</v>
      </c>
    </row>
    <row r="112" spans="7:11" x14ac:dyDescent="0.25">
      <c r="J112">
        <v>33000</v>
      </c>
      <c r="K112">
        <v>-13.578849999999999</v>
      </c>
    </row>
    <row r="113" spans="10:11" x14ac:dyDescent="0.25">
      <c r="J113">
        <v>33300</v>
      </c>
      <c r="K113">
        <v>-13.51018</v>
      </c>
    </row>
    <row r="114" spans="10:11" x14ac:dyDescent="0.25">
      <c r="J114">
        <v>33600</v>
      </c>
      <c r="K114">
        <v>-13.431649999999999</v>
      </c>
    </row>
    <row r="115" spans="10:11" x14ac:dyDescent="0.25">
      <c r="J115">
        <v>33900</v>
      </c>
      <c r="K115">
        <v>-13.34328</v>
      </c>
    </row>
    <row r="116" spans="10:11" x14ac:dyDescent="0.25">
      <c r="J116">
        <v>34200</v>
      </c>
      <c r="K116">
        <v>-13.24506</v>
      </c>
    </row>
    <row r="117" spans="10:11" x14ac:dyDescent="0.25">
      <c r="J117">
        <v>34500</v>
      </c>
      <c r="K117">
        <v>-13.136979999999999</v>
      </c>
    </row>
    <row r="118" spans="10:11" x14ac:dyDescent="0.25">
      <c r="J118">
        <v>34800</v>
      </c>
      <c r="K118">
        <v>-13.019069999999999</v>
      </c>
    </row>
    <row r="119" spans="10:11" x14ac:dyDescent="0.25">
      <c r="J119">
        <v>35100</v>
      </c>
      <c r="K119">
        <v>-12.891310000000001</v>
      </c>
    </row>
    <row r="120" spans="10:11" x14ac:dyDescent="0.25">
      <c r="J120">
        <v>35400</v>
      </c>
      <c r="K120">
        <v>-12.75372</v>
      </c>
    </row>
    <row r="121" spans="10:11" x14ac:dyDescent="0.25">
      <c r="J121">
        <v>35700</v>
      </c>
      <c r="K121">
        <v>-12.606299999999999</v>
      </c>
    </row>
    <row r="122" spans="10:11" x14ac:dyDescent="0.25">
      <c r="J122">
        <v>36000</v>
      </c>
      <c r="K122">
        <v>-12.44905</v>
      </c>
    </row>
    <row r="123" spans="10:11" x14ac:dyDescent="0.25">
      <c r="J123">
        <v>36300</v>
      </c>
      <c r="K123">
        <v>-12.28196</v>
      </c>
    </row>
    <row r="124" spans="10:11" x14ac:dyDescent="0.25">
      <c r="J124">
        <v>36600</v>
      </c>
      <c r="K124">
        <v>-12.10506</v>
      </c>
    </row>
    <row r="125" spans="10:11" x14ac:dyDescent="0.25">
      <c r="J125">
        <v>36900</v>
      </c>
      <c r="K125">
        <v>-11.91832</v>
      </c>
    </row>
    <row r="126" spans="10:11" x14ac:dyDescent="0.25">
      <c r="J126">
        <v>37200</v>
      </c>
      <c r="K126">
        <v>-11.721769999999999</v>
      </c>
    </row>
    <row r="127" spans="10:11" x14ac:dyDescent="0.25">
      <c r="J127">
        <v>37500</v>
      </c>
      <c r="K127">
        <v>-11.51539</v>
      </c>
    </row>
    <row r="128" spans="10:11" x14ac:dyDescent="0.25">
      <c r="J128">
        <v>37800</v>
      </c>
      <c r="K128">
        <v>-11.299189999999999</v>
      </c>
    </row>
    <row r="129" spans="10:11" x14ac:dyDescent="0.25">
      <c r="J129">
        <v>38100</v>
      </c>
      <c r="K129">
        <v>-11.073180000000001</v>
      </c>
    </row>
    <row r="130" spans="10:11" x14ac:dyDescent="0.25">
      <c r="J130">
        <v>38400</v>
      </c>
      <c r="K130">
        <v>-10.837350000000001</v>
      </c>
    </row>
    <row r="131" spans="10:11" x14ac:dyDescent="0.25">
      <c r="J131">
        <v>38700</v>
      </c>
      <c r="K131">
        <v>-10.591710000000001</v>
      </c>
    </row>
    <row r="132" spans="10:11" x14ac:dyDescent="0.25">
      <c r="J132">
        <v>39000</v>
      </c>
      <c r="K132">
        <v>-10.33628</v>
      </c>
    </row>
    <row r="133" spans="10:11" x14ac:dyDescent="0.25">
      <c r="J133">
        <v>39300</v>
      </c>
      <c r="K133">
        <v>-10.071070000000001</v>
      </c>
    </row>
    <row r="134" spans="10:11" x14ac:dyDescent="0.25">
      <c r="J134">
        <v>39600</v>
      </c>
      <c r="K134">
        <v>-9.7960980000000006</v>
      </c>
    </row>
    <row r="135" spans="10:11" x14ac:dyDescent="0.25">
      <c r="J135">
        <v>39900</v>
      </c>
      <c r="K135">
        <v>-9.5113850000000006</v>
      </c>
    </row>
    <row r="136" spans="10:11" x14ac:dyDescent="0.25">
      <c r="J136">
        <v>40200</v>
      </c>
      <c r="K136">
        <v>-9.2169640000000008</v>
      </c>
    </row>
    <row r="137" spans="10:11" x14ac:dyDescent="0.25">
      <c r="J137">
        <v>40500</v>
      </c>
      <c r="K137">
        <v>-8.9128729999999994</v>
      </c>
    </row>
    <row r="138" spans="10:11" x14ac:dyDescent="0.25">
      <c r="J138">
        <v>40800</v>
      </c>
      <c r="K138">
        <v>-8.5991549999999997</v>
      </c>
    </row>
    <row r="139" spans="10:11" x14ac:dyDescent="0.25">
      <c r="J139">
        <v>41100</v>
      </c>
      <c r="K139">
        <v>-8.2758640000000003</v>
      </c>
    </row>
    <row r="140" spans="10:11" x14ac:dyDescent="0.25">
      <c r="J140">
        <v>41400</v>
      </c>
      <c r="K140">
        <v>-7.9430560000000003</v>
      </c>
    </row>
    <row r="141" spans="10:11" x14ac:dyDescent="0.25">
      <c r="J141">
        <v>41700</v>
      </c>
      <c r="K141">
        <v>-7.6007959999999999</v>
      </c>
    </row>
    <row r="142" spans="10:11" x14ac:dyDescent="0.25">
      <c r="J142">
        <v>42000</v>
      </c>
      <c r="K142">
        <v>-7.2491539999999999</v>
      </c>
    </row>
    <row r="143" spans="10:11" x14ac:dyDescent="0.25">
      <c r="J143">
        <v>42300</v>
      </c>
      <c r="K143">
        <v>-6.8882060000000003</v>
      </c>
    </row>
    <row r="144" spans="10:11" x14ac:dyDescent="0.25">
      <c r="J144">
        <v>42600</v>
      </c>
      <c r="K144">
        <v>-6.5180280000000002</v>
      </c>
    </row>
    <row r="145" spans="10:11" x14ac:dyDescent="0.25">
      <c r="J145">
        <v>42900</v>
      </c>
      <c r="K145">
        <v>-6.1387</v>
      </c>
    </row>
    <row r="146" spans="10:11" x14ac:dyDescent="0.25">
      <c r="J146">
        <v>43200</v>
      </c>
      <c r="K146">
        <v>-5.7503019999999996</v>
      </c>
    </row>
    <row r="147" spans="10:11" x14ac:dyDescent="0.25">
      <c r="J147">
        <v>43500</v>
      </c>
      <c r="K147">
        <v>-5.3529119999999999</v>
      </c>
    </row>
    <row r="148" spans="10:11" x14ac:dyDescent="0.25">
      <c r="J148">
        <v>43800</v>
      </c>
      <c r="K148">
        <v>-4.9466060000000001</v>
      </c>
    </row>
    <row r="149" spans="10:11" x14ac:dyDescent="0.25">
      <c r="J149">
        <v>44100</v>
      </c>
      <c r="K149">
        <v>-4.5314569999999996</v>
      </c>
    </row>
    <row r="150" spans="10:11" x14ac:dyDescent="0.25">
      <c r="J150">
        <v>44400</v>
      </c>
      <c r="K150">
        <v>-4.1075350000000004</v>
      </c>
    </row>
    <row r="151" spans="10:11" x14ac:dyDescent="0.25">
      <c r="J151">
        <v>44700</v>
      </c>
      <c r="K151">
        <v>-3.674906</v>
      </c>
    </row>
    <row r="152" spans="10:11" x14ac:dyDescent="0.25">
      <c r="J152">
        <v>45000</v>
      </c>
      <c r="K152">
        <v>-3.2336369999999999</v>
      </c>
    </row>
    <row r="153" spans="10:11" x14ac:dyDescent="0.25">
      <c r="J153">
        <v>45300</v>
      </c>
      <c r="K153">
        <v>-2.783795</v>
      </c>
    </row>
    <row r="154" spans="10:11" x14ac:dyDescent="0.25">
      <c r="J154">
        <v>45600</v>
      </c>
      <c r="K154">
        <v>-2.3254510000000002</v>
      </c>
    </row>
    <row r="155" spans="10:11" x14ac:dyDescent="0.25">
      <c r="J155">
        <v>45900</v>
      </c>
      <c r="K155">
        <v>-1.858687</v>
      </c>
    </row>
    <row r="156" spans="10:11" x14ac:dyDescent="0.25">
      <c r="J156">
        <v>46200</v>
      </c>
      <c r="K156">
        <v>-1.383597</v>
      </c>
    </row>
    <row r="157" spans="10:11" x14ac:dyDescent="0.25">
      <c r="J157">
        <v>46500</v>
      </c>
      <c r="K157">
        <v>-0.90029700000000001</v>
      </c>
    </row>
    <row r="158" spans="10:11" x14ac:dyDescent="0.25">
      <c r="J158">
        <v>46800</v>
      </c>
      <c r="K158">
        <v>-0.40892400000000001</v>
      </c>
    </row>
    <row r="159" spans="10:11" x14ac:dyDescent="0.25">
      <c r="J159">
        <v>47100</v>
      </c>
      <c r="K159">
        <v>9.0349600000000002E-2</v>
      </c>
    </row>
    <row r="160" spans="10:11" x14ac:dyDescent="0.25">
      <c r="J160">
        <v>47400</v>
      </c>
      <c r="K160">
        <v>0.59732099999999999</v>
      </c>
    </row>
    <row r="161" spans="10:11" x14ac:dyDescent="0.25">
      <c r="J161">
        <v>47700</v>
      </c>
      <c r="K161">
        <v>1.111747</v>
      </c>
    </row>
    <row r="162" spans="10:11" x14ac:dyDescent="0.25">
      <c r="J162">
        <v>48000</v>
      </c>
      <c r="K162">
        <v>1.6333470000000001</v>
      </c>
    </row>
    <row r="163" spans="10:11" x14ac:dyDescent="0.25">
      <c r="J163">
        <v>48300</v>
      </c>
      <c r="K163">
        <v>2.1618010000000001</v>
      </c>
    </row>
    <row r="164" spans="10:11" x14ac:dyDescent="0.25">
      <c r="J164">
        <v>48600</v>
      </c>
      <c r="K164">
        <v>2.6967509999999999</v>
      </c>
    </row>
    <row r="165" spans="10:11" x14ac:dyDescent="0.25">
      <c r="J165">
        <v>48900</v>
      </c>
      <c r="K165">
        <v>3.2378079999999998</v>
      </c>
    </row>
    <row r="166" spans="10:11" x14ac:dyDescent="0.25">
      <c r="J166">
        <v>49200</v>
      </c>
      <c r="K166">
        <v>3.7845529999999998</v>
      </c>
    </row>
    <row r="167" spans="10:11" x14ac:dyDescent="0.25">
      <c r="J167">
        <v>49500</v>
      </c>
      <c r="K167">
        <v>4.3365470000000004</v>
      </c>
    </row>
    <row r="168" spans="10:11" x14ac:dyDescent="0.25">
      <c r="J168">
        <v>49800</v>
      </c>
      <c r="K168">
        <v>4.8933340000000003</v>
      </c>
    </row>
    <row r="169" spans="10:11" x14ac:dyDescent="0.25">
      <c r="J169">
        <v>50100</v>
      </c>
      <c r="K169">
        <v>5.4544499999999996</v>
      </c>
    </row>
    <row r="170" spans="10:11" x14ac:dyDescent="0.25">
      <c r="J170">
        <v>50400</v>
      </c>
      <c r="K170">
        <v>6.0194279999999996</v>
      </c>
    </row>
    <row r="171" spans="10:11" x14ac:dyDescent="0.25">
      <c r="J171">
        <v>50700</v>
      </c>
      <c r="K171">
        <v>6.5878040000000002</v>
      </c>
    </row>
    <row r="172" spans="10:11" x14ac:dyDescent="0.25">
      <c r="J172">
        <v>51000</v>
      </c>
      <c r="K172">
        <v>7.159122</v>
      </c>
    </row>
    <row r="173" spans="10:11" x14ac:dyDescent="0.25">
      <c r="J173">
        <v>51300</v>
      </c>
      <c r="K173">
        <v>7.7329379999999999</v>
      </c>
    </row>
    <row r="174" spans="10:11" x14ac:dyDescent="0.25">
      <c r="J174">
        <v>51600</v>
      </c>
      <c r="K174">
        <v>8.3088189999999997</v>
      </c>
    </row>
    <row r="175" spans="10:11" x14ac:dyDescent="0.25">
      <c r="J175">
        <v>51900</v>
      </c>
      <c r="K175">
        <v>8.8863500000000002</v>
      </c>
    </row>
    <row r="176" spans="10:11" x14ac:dyDescent="0.25">
      <c r="J176">
        <v>52200</v>
      </c>
      <c r="K176">
        <v>9.4651329999999998</v>
      </c>
    </row>
    <row r="177" spans="10:11" x14ac:dyDescent="0.25">
      <c r="J177">
        <v>52500</v>
      </c>
      <c r="K177">
        <v>10.044790000000001</v>
      </c>
    </row>
    <row r="178" spans="10:11" x14ac:dyDescent="0.25">
      <c r="J178">
        <v>52800</v>
      </c>
      <c r="K178">
        <v>10.62495</v>
      </c>
    </row>
    <row r="179" spans="10:11" x14ac:dyDescent="0.25">
      <c r="J179">
        <v>53100</v>
      </c>
      <c r="K179">
        <v>11.20528</v>
      </c>
    </row>
    <row r="180" spans="10:11" x14ac:dyDescent="0.25">
      <c r="J180">
        <v>53400</v>
      </c>
      <c r="K180">
        <v>11.785439999999999</v>
      </c>
    </row>
    <row r="181" spans="10:11" x14ac:dyDescent="0.25">
      <c r="J181">
        <v>53700</v>
      </c>
      <c r="K181">
        <v>12.365119999999999</v>
      </c>
    </row>
    <row r="182" spans="10:11" x14ac:dyDescent="0.25">
      <c r="J182">
        <v>54000</v>
      </c>
      <c r="K182">
        <v>12.94402</v>
      </c>
    </row>
    <row r="183" spans="10:11" x14ac:dyDescent="0.25">
      <c r="J183">
        <v>54300</v>
      </c>
      <c r="K183">
        <v>13.52187</v>
      </c>
    </row>
    <row r="184" spans="10:11" x14ac:dyDescent="0.25">
      <c r="J184">
        <v>54600</v>
      </c>
      <c r="K184">
        <v>14.0984</v>
      </c>
    </row>
    <row r="185" spans="10:11" x14ac:dyDescent="0.25">
      <c r="J185">
        <v>54900</v>
      </c>
      <c r="K185">
        <v>14.673349999999999</v>
      </c>
    </row>
    <row r="186" spans="10:11" x14ac:dyDescent="0.25">
      <c r="J186">
        <v>55200</v>
      </c>
      <c r="K186">
        <v>15.24648</v>
      </c>
    </row>
    <row r="187" spans="10:11" x14ac:dyDescent="0.25">
      <c r="J187">
        <v>55500</v>
      </c>
      <c r="K187">
        <v>15.81758</v>
      </c>
    </row>
    <row r="188" spans="10:11" x14ac:dyDescent="0.25">
      <c r="J188">
        <v>55800</v>
      </c>
      <c r="K188">
        <v>16.386410000000001</v>
      </c>
    </row>
    <row r="189" spans="10:11" x14ac:dyDescent="0.25">
      <c r="J189">
        <v>56100</v>
      </c>
      <c r="K189">
        <v>16.952780000000001</v>
      </c>
    </row>
    <row r="190" spans="10:11" x14ac:dyDescent="0.25">
      <c r="J190">
        <v>56400</v>
      </c>
      <c r="K190">
        <v>17.516490000000001</v>
      </c>
    </row>
    <row r="191" spans="10:11" x14ac:dyDescent="0.25">
      <c r="J191">
        <v>56700</v>
      </c>
      <c r="K191">
        <v>18.077349999999999</v>
      </c>
    </row>
    <row r="192" spans="10:11" x14ac:dyDescent="0.25">
      <c r="J192">
        <v>57000</v>
      </c>
      <c r="K192">
        <v>18.635179999999998</v>
      </c>
    </row>
    <row r="193" spans="10:11" x14ac:dyDescent="0.25">
      <c r="J193">
        <v>57300</v>
      </c>
      <c r="K193">
        <v>19.189800000000002</v>
      </c>
    </row>
    <row r="194" spans="10:11" x14ac:dyDescent="0.25">
      <c r="J194">
        <v>57600</v>
      </c>
      <c r="K194">
        <v>19.741040000000002</v>
      </c>
    </row>
    <row r="195" spans="10:11" x14ac:dyDescent="0.25">
      <c r="J195">
        <v>57900</v>
      </c>
      <c r="K195">
        <v>20.288720000000001</v>
      </c>
    </row>
    <row r="196" spans="10:11" x14ac:dyDescent="0.25">
      <c r="J196">
        <v>58200</v>
      </c>
      <c r="K196">
        <v>20.832650000000001</v>
      </c>
    </row>
    <row r="197" spans="10:11" x14ac:dyDescent="0.25">
      <c r="J197">
        <v>58500</v>
      </c>
      <c r="K197">
        <v>21.372630000000001</v>
      </c>
    </row>
    <row r="198" spans="10:11" x14ac:dyDescent="0.25">
      <c r="J198">
        <v>58800</v>
      </c>
      <c r="K198">
        <v>21.908449999999998</v>
      </c>
    </row>
    <row r="199" spans="10:11" x14ac:dyDescent="0.25">
      <c r="J199">
        <v>59100</v>
      </c>
      <c r="K199">
        <v>22.439830000000001</v>
      </c>
    </row>
    <row r="200" spans="10:11" x14ac:dyDescent="0.25">
      <c r="J200">
        <v>59400</v>
      </c>
      <c r="K200">
        <v>22.966439999999999</v>
      </c>
    </row>
    <row r="201" spans="10:11" x14ac:dyDescent="0.25">
      <c r="J201">
        <v>59700</v>
      </c>
      <c r="K201">
        <v>23.48771</v>
      </c>
    </row>
    <row r="202" spans="10:11" x14ac:dyDescent="0.25">
      <c r="J202">
        <v>60000</v>
      </c>
      <c r="K202">
        <v>24.00299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8B910-DFFB-4FBD-8E58-0CE718103EE6}">
  <dimension ref="A1:DQ216"/>
  <sheetViews>
    <sheetView tabSelected="1" topLeftCell="A17" zoomScale="29" zoomScaleNormal="70" workbookViewId="0">
      <selection activeCell="AO106" sqref="AO106"/>
    </sheetView>
  </sheetViews>
  <sheetFormatPr defaultRowHeight="15" x14ac:dyDescent="0.25"/>
  <cols>
    <col min="5" max="5" width="12.140625" bestFit="1" customWidth="1"/>
    <col min="17" max="17" width="12" bestFit="1" customWidth="1"/>
    <col min="18" max="18" width="11.7109375" bestFit="1" customWidth="1"/>
    <col min="20" max="20" width="12" bestFit="1" customWidth="1"/>
    <col min="21" max="21" width="11.7109375" bestFit="1" customWidth="1"/>
    <col min="23" max="23" width="12" bestFit="1" customWidth="1"/>
    <col min="24" max="24" width="11.7109375" bestFit="1" customWidth="1"/>
    <col min="26" max="26" width="12" bestFit="1" customWidth="1"/>
    <col min="27" max="27" width="11.7109375" bestFit="1" customWidth="1"/>
    <col min="28" max="28" width="11.7109375" customWidth="1"/>
    <col min="29" max="29" width="11.5703125" bestFit="1" customWidth="1"/>
    <col min="30" max="30" width="10.5703125" bestFit="1" customWidth="1"/>
    <col min="35" max="35" width="10" bestFit="1" customWidth="1"/>
    <col min="37" max="37" width="9.7109375" bestFit="1" customWidth="1"/>
    <col min="38" max="38" width="12.7109375" bestFit="1" customWidth="1"/>
    <col min="39" max="39" width="10.5703125" bestFit="1" customWidth="1"/>
    <col min="41" max="41" width="10.5703125" bestFit="1" customWidth="1"/>
    <col min="42" max="42" width="10.5703125" customWidth="1"/>
    <col min="47" max="47" width="10" bestFit="1" customWidth="1"/>
    <col min="56" max="56" width="9.28515625" bestFit="1" customWidth="1"/>
    <col min="57" max="57" width="9.28515625" customWidth="1"/>
    <col min="58" max="58" width="9.28515625" bestFit="1" customWidth="1"/>
    <col min="59" max="59" width="12.140625" bestFit="1" customWidth="1"/>
    <col min="60" max="60" width="11.85546875" bestFit="1" customWidth="1"/>
    <col min="61" max="61" width="9.28515625" bestFit="1" customWidth="1"/>
    <col min="62" max="62" width="12.140625" bestFit="1" customWidth="1"/>
    <col min="63" max="63" width="11.85546875" bestFit="1" customWidth="1"/>
    <col min="64" max="64" width="9.28515625" bestFit="1" customWidth="1"/>
    <col min="65" max="65" width="12.140625" bestFit="1" customWidth="1"/>
    <col min="66" max="66" width="11.85546875" bestFit="1" customWidth="1"/>
    <col min="67" max="67" width="9.28515625" bestFit="1" customWidth="1"/>
    <col min="68" max="68" width="12.140625" bestFit="1" customWidth="1"/>
    <col min="69" max="69" width="11.85546875" bestFit="1" customWidth="1"/>
    <col min="70" max="70" width="11.7109375" customWidth="1"/>
    <col min="71" max="71" width="9.28515625" bestFit="1" customWidth="1"/>
    <col min="72" max="72" width="11.28515625" bestFit="1" customWidth="1"/>
    <col min="73" max="73" width="11.28515625" customWidth="1"/>
    <col min="74" max="74" width="11.28515625" bestFit="1" customWidth="1"/>
    <col min="75" max="75" width="9.28515625" bestFit="1" customWidth="1"/>
    <col min="76" max="76" width="11.28515625" bestFit="1" customWidth="1"/>
    <col min="77" max="77" width="11.28515625" customWidth="1"/>
    <col min="78" max="78" width="11.28515625" bestFit="1" customWidth="1"/>
    <col min="79" max="79" width="9.28515625" bestFit="1" customWidth="1"/>
    <col min="80" max="80" width="11.28515625" bestFit="1" customWidth="1"/>
    <col min="81" max="81" width="11.28515625" customWidth="1"/>
    <col min="82" max="82" width="11.28515625" bestFit="1" customWidth="1"/>
    <col min="83" max="83" width="9.28515625" bestFit="1" customWidth="1"/>
    <col min="84" max="84" width="11.28515625" bestFit="1" customWidth="1"/>
    <col min="85" max="85" width="11.28515625" customWidth="1"/>
    <col min="86" max="86" width="11.28515625" bestFit="1" customWidth="1"/>
    <col min="88" max="89" width="9.28515625" bestFit="1" customWidth="1"/>
    <col min="90" max="90" width="10.140625" bestFit="1" customWidth="1"/>
    <col min="91" max="91" width="9.28515625" bestFit="1" customWidth="1"/>
    <col min="92" max="92" width="10.5703125" bestFit="1" customWidth="1"/>
    <col min="93" max="93" width="9.28515625" bestFit="1" customWidth="1"/>
    <col min="94" max="94" width="9.28515625" customWidth="1"/>
    <col min="95" max="95" width="9.28515625" bestFit="1" customWidth="1"/>
    <col min="96" max="96" width="12.140625" bestFit="1" customWidth="1"/>
    <col min="97" max="97" width="11.85546875" bestFit="1" customWidth="1"/>
    <col min="99" max="99" width="12" bestFit="1" customWidth="1"/>
    <col min="100" max="100" width="11.7109375" bestFit="1" customWidth="1"/>
    <col min="101" max="101" width="6.28515625" bestFit="1" customWidth="1"/>
    <col min="102" max="102" width="12" bestFit="1" customWidth="1"/>
    <col min="103" max="103" width="11.7109375" bestFit="1" customWidth="1"/>
    <col min="105" max="105" width="12" bestFit="1" customWidth="1"/>
    <col min="106" max="106" width="11.7109375" bestFit="1" customWidth="1"/>
    <col min="107" max="107" width="11.7109375" customWidth="1"/>
  </cols>
  <sheetData>
    <row r="1" spans="1:120" ht="15.75" thickBot="1" x14ac:dyDescent="0.3">
      <c r="E1" s="5">
        <v>29500</v>
      </c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7"/>
      <c r="AV1" s="5">
        <v>44500</v>
      </c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7"/>
      <c r="CJ1" s="5">
        <v>59500</v>
      </c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7"/>
    </row>
    <row r="2" spans="1:120" ht="15.75" thickBot="1" x14ac:dyDescent="0.3">
      <c r="E2" s="5" t="s">
        <v>55</v>
      </c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7"/>
      <c r="AC2" s="5" t="s">
        <v>56</v>
      </c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7"/>
      <c r="AV2" s="5" t="s">
        <v>55</v>
      </c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7"/>
      <c r="BS2" s="5" t="s">
        <v>56</v>
      </c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7"/>
      <c r="CJ2" s="5" t="s">
        <v>55</v>
      </c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7"/>
      <c r="DD2" s="5" t="s">
        <v>56</v>
      </c>
      <c r="DE2" s="6"/>
      <c r="DF2" s="6"/>
      <c r="DG2" s="6"/>
      <c r="DH2" s="6"/>
      <c r="DI2" s="6"/>
      <c r="DJ2" s="6"/>
      <c r="DK2" s="6"/>
      <c r="DL2" s="6"/>
      <c r="DM2" s="6"/>
      <c r="DN2" s="6"/>
      <c r="DO2" s="7"/>
    </row>
    <row r="3" spans="1:120" x14ac:dyDescent="0.25">
      <c r="E3" t="s">
        <v>50</v>
      </c>
      <c r="J3" t="s">
        <v>51</v>
      </c>
      <c r="Q3" t="s">
        <v>50</v>
      </c>
      <c r="T3" t="s">
        <v>51</v>
      </c>
      <c r="W3" t="s">
        <v>50</v>
      </c>
      <c r="Z3" t="s">
        <v>51</v>
      </c>
      <c r="AC3" t="s">
        <v>52</v>
      </c>
      <c r="AH3" t="s">
        <v>53</v>
      </c>
      <c r="AL3" t="s">
        <v>52</v>
      </c>
      <c r="AQ3" t="s">
        <v>54</v>
      </c>
      <c r="AV3" t="s">
        <v>50</v>
      </c>
      <c r="BA3" t="s">
        <v>51</v>
      </c>
      <c r="BG3" t="s">
        <v>50</v>
      </c>
      <c r="BJ3" t="s">
        <v>51</v>
      </c>
      <c r="BM3" t="s">
        <v>50</v>
      </c>
      <c r="BP3" t="s">
        <v>51</v>
      </c>
      <c r="BS3" t="s">
        <v>52</v>
      </c>
      <c r="BW3" t="s">
        <v>53</v>
      </c>
      <c r="CA3" t="s">
        <v>52</v>
      </c>
      <c r="CE3" t="s">
        <v>54</v>
      </c>
      <c r="CJ3" t="s">
        <v>50</v>
      </c>
      <c r="CM3" t="s">
        <v>51</v>
      </c>
      <c r="CR3" t="s">
        <v>50</v>
      </c>
      <c r="CU3" t="s">
        <v>51</v>
      </c>
      <c r="CX3" t="s">
        <v>50</v>
      </c>
      <c r="DA3" t="s">
        <v>51</v>
      </c>
      <c r="DD3" t="s">
        <v>52</v>
      </c>
      <c r="DG3" t="s">
        <v>53</v>
      </c>
      <c r="DJ3" t="s">
        <v>52</v>
      </c>
      <c r="DM3" t="s">
        <v>54</v>
      </c>
    </row>
    <row r="4" spans="1:120" x14ac:dyDescent="0.25">
      <c r="E4" t="s">
        <v>49</v>
      </c>
      <c r="F4" t="s">
        <v>18</v>
      </c>
      <c r="H4" t="s">
        <v>4</v>
      </c>
      <c r="K4" t="s">
        <v>18</v>
      </c>
      <c r="M4" t="s">
        <v>4</v>
      </c>
      <c r="P4" t="s">
        <v>47</v>
      </c>
      <c r="Q4" t="s">
        <v>18</v>
      </c>
      <c r="R4" t="s">
        <v>4</v>
      </c>
      <c r="T4" t="s">
        <v>18</v>
      </c>
      <c r="U4" t="s">
        <v>4</v>
      </c>
      <c r="W4" t="s">
        <v>18</v>
      </c>
      <c r="X4" t="s">
        <v>4</v>
      </c>
      <c r="Z4" t="s">
        <v>18</v>
      </c>
      <c r="AA4" t="s">
        <v>4</v>
      </c>
      <c r="AC4" t="s">
        <v>47</v>
      </c>
      <c r="AD4" t="s">
        <v>18</v>
      </c>
      <c r="AF4" t="s">
        <v>4</v>
      </c>
      <c r="AI4" t="s">
        <v>18</v>
      </c>
      <c r="AK4" t="s">
        <v>4</v>
      </c>
      <c r="AL4" t="s">
        <v>48</v>
      </c>
      <c r="AM4" t="s">
        <v>18</v>
      </c>
      <c r="AO4" t="s">
        <v>4</v>
      </c>
      <c r="AR4" t="s">
        <v>18</v>
      </c>
      <c r="AT4" t="s">
        <v>4</v>
      </c>
      <c r="AV4" t="s">
        <v>49</v>
      </c>
      <c r="AW4" t="s">
        <v>18</v>
      </c>
      <c r="AY4" t="s">
        <v>4</v>
      </c>
      <c r="BB4" t="s">
        <v>18</v>
      </c>
      <c r="BD4" t="s">
        <v>4</v>
      </c>
      <c r="BF4" t="s">
        <v>47</v>
      </c>
      <c r="BG4" t="s">
        <v>18</v>
      </c>
      <c r="BH4" t="s">
        <v>4</v>
      </c>
      <c r="BJ4" t="s">
        <v>18</v>
      </c>
      <c r="BK4" t="s">
        <v>4</v>
      </c>
      <c r="BM4" t="s">
        <v>18</v>
      </c>
      <c r="BN4" t="s">
        <v>4</v>
      </c>
      <c r="BP4" t="s">
        <v>18</v>
      </c>
      <c r="BQ4" t="s">
        <v>4</v>
      </c>
      <c r="BS4" t="s">
        <v>47</v>
      </c>
      <c r="BT4" t="s">
        <v>18</v>
      </c>
      <c r="BV4" t="s">
        <v>4</v>
      </c>
      <c r="BX4" t="s">
        <v>18</v>
      </c>
      <c r="BZ4" t="s">
        <v>4</v>
      </c>
      <c r="CA4" t="s">
        <v>48</v>
      </c>
      <c r="CB4" t="s">
        <v>18</v>
      </c>
      <c r="CD4" t="s">
        <v>4</v>
      </c>
      <c r="CF4" t="s">
        <v>18</v>
      </c>
      <c r="CH4" t="s">
        <v>4</v>
      </c>
      <c r="CJ4" t="s">
        <v>49</v>
      </c>
      <c r="CK4" t="s">
        <v>18</v>
      </c>
      <c r="CL4" t="s">
        <v>4</v>
      </c>
      <c r="CN4" t="s">
        <v>18</v>
      </c>
      <c r="CO4" t="s">
        <v>4</v>
      </c>
      <c r="CQ4" t="s">
        <v>47</v>
      </c>
      <c r="CR4" t="s">
        <v>18</v>
      </c>
      <c r="CS4" t="s">
        <v>4</v>
      </c>
      <c r="CU4" t="s">
        <v>18</v>
      </c>
      <c r="CV4" t="s">
        <v>4</v>
      </c>
      <c r="CX4" t="s">
        <v>18</v>
      </c>
      <c r="CY4" t="s">
        <v>4</v>
      </c>
      <c r="DA4" t="s">
        <v>18</v>
      </c>
      <c r="DB4" t="s">
        <v>4</v>
      </c>
      <c r="DD4" t="s">
        <v>47</v>
      </c>
      <c r="DE4" t="s">
        <v>18</v>
      </c>
      <c r="DF4" t="s">
        <v>4</v>
      </c>
      <c r="DH4" t="s">
        <v>18</v>
      </c>
      <c r="DI4" t="s">
        <v>4</v>
      </c>
      <c r="DJ4" t="s">
        <v>48</v>
      </c>
      <c r="DK4" t="s">
        <v>18</v>
      </c>
      <c r="DL4" t="s">
        <v>4</v>
      </c>
      <c r="DN4" t="s">
        <v>18</v>
      </c>
      <c r="DO4" t="s">
        <v>4</v>
      </c>
    </row>
    <row r="5" spans="1:120" ht="84" x14ac:dyDescent="0.25">
      <c r="A5" s="1" t="s">
        <v>17</v>
      </c>
      <c r="B5" s="1" t="s">
        <v>21</v>
      </c>
      <c r="C5" s="1"/>
      <c r="E5" s="1" t="s">
        <v>17</v>
      </c>
      <c r="F5" s="1" t="s">
        <v>71</v>
      </c>
      <c r="G5" s="1" t="s">
        <v>72</v>
      </c>
      <c r="H5" s="1" t="s">
        <v>71</v>
      </c>
      <c r="I5" s="1"/>
      <c r="J5" s="1" t="s">
        <v>17</v>
      </c>
      <c r="K5" s="1" t="s">
        <v>84</v>
      </c>
      <c r="L5" s="1" t="s">
        <v>85</v>
      </c>
      <c r="M5" s="1" t="s">
        <v>71</v>
      </c>
      <c r="N5" s="1"/>
      <c r="O5" s="1"/>
      <c r="P5" s="1" t="s">
        <v>17</v>
      </c>
      <c r="Q5" s="1" t="s">
        <v>73</v>
      </c>
      <c r="R5" s="8" t="s">
        <v>73</v>
      </c>
      <c r="S5" s="1" t="s">
        <v>17</v>
      </c>
      <c r="T5" s="1" t="s">
        <v>73</v>
      </c>
      <c r="U5" s="8" t="s">
        <v>73</v>
      </c>
      <c r="V5" s="1" t="s">
        <v>17</v>
      </c>
      <c r="W5" s="1" t="s">
        <v>74</v>
      </c>
      <c r="X5" s="8" t="s">
        <v>74</v>
      </c>
      <c r="Y5" s="1" t="s">
        <v>17</v>
      </c>
      <c r="Z5" s="1" t="s">
        <v>74</v>
      </c>
      <c r="AA5" s="8" t="s">
        <v>74</v>
      </c>
      <c r="AB5" s="1"/>
      <c r="AC5" s="1" t="s">
        <v>17</v>
      </c>
      <c r="AD5" s="1" t="s">
        <v>75</v>
      </c>
      <c r="AE5" s="1" t="s">
        <v>76</v>
      </c>
      <c r="AF5" s="1" t="s">
        <v>75</v>
      </c>
      <c r="AG5" s="1"/>
      <c r="AH5" s="1" t="s">
        <v>17</v>
      </c>
      <c r="AI5" s="1" t="s">
        <v>75</v>
      </c>
      <c r="AJ5" s="1" t="s">
        <v>76</v>
      </c>
      <c r="AK5" s="1" t="s">
        <v>75</v>
      </c>
      <c r="AL5" s="1" t="s">
        <v>17</v>
      </c>
      <c r="AM5" s="1" t="s">
        <v>77</v>
      </c>
      <c r="AN5" s="1" t="s">
        <v>78</v>
      </c>
      <c r="AO5" s="1" t="s">
        <v>77</v>
      </c>
      <c r="AP5" s="1"/>
      <c r="AQ5" s="1" t="s">
        <v>17</v>
      </c>
      <c r="AR5" s="1" t="s">
        <v>77</v>
      </c>
      <c r="AS5" s="1" t="s">
        <v>78</v>
      </c>
      <c r="AT5" s="1" t="s">
        <v>77</v>
      </c>
      <c r="AV5" s="1" t="s">
        <v>17</v>
      </c>
      <c r="AW5" s="1" t="s">
        <v>71</v>
      </c>
      <c r="AX5" s="1" t="s">
        <v>72</v>
      </c>
      <c r="AY5" s="1" t="s">
        <v>71</v>
      </c>
      <c r="AZ5" s="1"/>
      <c r="BA5" s="1" t="s">
        <v>17</v>
      </c>
      <c r="BB5" s="1" t="s">
        <v>71</v>
      </c>
      <c r="BC5" s="1" t="s">
        <v>72</v>
      </c>
      <c r="BD5" s="1" t="s">
        <v>71</v>
      </c>
      <c r="BE5" s="1"/>
      <c r="BF5" s="1" t="s">
        <v>17</v>
      </c>
      <c r="BG5" s="1" t="s">
        <v>73</v>
      </c>
      <c r="BH5" s="1" t="s">
        <v>73</v>
      </c>
      <c r="BI5" s="1" t="s">
        <v>17</v>
      </c>
      <c r="BJ5" s="1" t="s">
        <v>73</v>
      </c>
      <c r="BK5" s="1" t="s">
        <v>73</v>
      </c>
      <c r="BL5" s="1" t="s">
        <v>17</v>
      </c>
      <c r="BM5" s="1" t="s">
        <v>74</v>
      </c>
      <c r="BN5" s="1" t="s">
        <v>74</v>
      </c>
      <c r="BO5" s="1" t="s">
        <v>17</v>
      </c>
      <c r="BP5" s="1" t="s">
        <v>74</v>
      </c>
      <c r="BQ5" s="1" t="s">
        <v>74</v>
      </c>
      <c r="BR5" s="1"/>
      <c r="BS5" s="1" t="s">
        <v>17</v>
      </c>
      <c r="BT5" s="1" t="s">
        <v>75</v>
      </c>
      <c r="BU5" s="1" t="s">
        <v>76</v>
      </c>
      <c r="BV5" s="1" t="s">
        <v>75</v>
      </c>
      <c r="BW5" s="1" t="s">
        <v>17</v>
      </c>
      <c r="BX5" s="1" t="s">
        <v>75</v>
      </c>
      <c r="BY5" s="1" t="s">
        <v>76</v>
      </c>
      <c r="BZ5" s="1" t="s">
        <v>75</v>
      </c>
      <c r="CA5" s="1" t="s">
        <v>17</v>
      </c>
      <c r="CB5" s="1" t="s">
        <v>77</v>
      </c>
      <c r="CC5" s="1" t="s">
        <v>78</v>
      </c>
      <c r="CD5" s="1" t="s">
        <v>77</v>
      </c>
      <c r="CE5" s="1" t="s">
        <v>17</v>
      </c>
      <c r="CF5" s="1" t="s">
        <v>77</v>
      </c>
      <c r="CG5" s="1" t="s">
        <v>78</v>
      </c>
      <c r="CH5" s="1" t="s">
        <v>77</v>
      </c>
      <c r="CJ5" s="1" t="s">
        <v>17</v>
      </c>
      <c r="CK5" s="1" t="s">
        <v>71</v>
      </c>
      <c r="CL5" s="1" t="s">
        <v>71</v>
      </c>
      <c r="CM5" s="1" t="s">
        <v>17</v>
      </c>
      <c r="CN5" s="1" t="s">
        <v>71</v>
      </c>
      <c r="CO5" s="1" t="s">
        <v>71</v>
      </c>
      <c r="CP5" s="1"/>
      <c r="CQ5" s="1" t="s">
        <v>17</v>
      </c>
      <c r="CR5" s="1" t="s">
        <v>73</v>
      </c>
      <c r="CS5" s="1" t="s">
        <v>73</v>
      </c>
      <c r="CT5" s="1" t="s">
        <v>17</v>
      </c>
      <c r="CU5" s="1" t="s">
        <v>73</v>
      </c>
      <c r="CV5" s="1" t="s">
        <v>73</v>
      </c>
      <c r="CW5" s="1" t="s">
        <v>17</v>
      </c>
      <c r="CX5" s="1" t="s">
        <v>74</v>
      </c>
      <c r="CY5" s="1" t="s">
        <v>74</v>
      </c>
      <c r="CZ5" s="1" t="s">
        <v>17</v>
      </c>
      <c r="DA5" s="1" t="s">
        <v>74</v>
      </c>
      <c r="DB5" s="1" t="s">
        <v>74</v>
      </c>
      <c r="DC5" s="1"/>
      <c r="DD5" s="1" t="s">
        <v>17</v>
      </c>
      <c r="DE5" s="1" t="s">
        <v>75</v>
      </c>
      <c r="DF5" s="1" t="s">
        <v>75</v>
      </c>
      <c r="DG5" s="1" t="s">
        <v>17</v>
      </c>
      <c r="DH5" s="1" t="s">
        <v>75</v>
      </c>
      <c r="DI5" s="1" t="s">
        <v>75</v>
      </c>
      <c r="DJ5" s="1" t="s">
        <v>17</v>
      </c>
      <c r="DK5" s="1" t="s">
        <v>77</v>
      </c>
      <c r="DL5" s="1" t="s">
        <v>77</v>
      </c>
      <c r="DM5" s="1" t="s">
        <v>17</v>
      </c>
      <c r="DN5" s="1" t="s">
        <v>77</v>
      </c>
      <c r="DO5" s="1" t="s">
        <v>77</v>
      </c>
    </row>
    <row r="6" spans="1:120" x14ac:dyDescent="0.25">
      <c r="A6" s="1"/>
      <c r="B6" s="1"/>
      <c r="C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8"/>
      <c r="S6" s="1"/>
      <c r="T6" s="1"/>
      <c r="U6" s="8"/>
      <c r="V6" s="1"/>
      <c r="W6" s="1"/>
      <c r="X6" s="8"/>
      <c r="Y6" s="1"/>
      <c r="Z6" s="1"/>
      <c r="AA6" s="8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3"/>
      <c r="DD6" s="3"/>
      <c r="DE6" s="3"/>
      <c r="DF6" s="3"/>
      <c r="DG6" s="3"/>
      <c r="DH6" s="3"/>
      <c r="DI6" s="3"/>
      <c r="DJ6" s="1"/>
      <c r="DK6" s="3"/>
      <c r="DL6" s="3"/>
      <c r="DM6" s="1"/>
      <c r="DN6" s="3"/>
      <c r="DO6" s="3"/>
    </row>
    <row r="7" spans="1:120" x14ac:dyDescent="0.25">
      <c r="A7" s="2">
        <v>37500</v>
      </c>
      <c r="B7" s="2">
        <v>-18.50433</v>
      </c>
      <c r="C7" s="2"/>
      <c r="E7" s="2">
        <v>150</v>
      </c>
      <c r="F7" s="2">
        <v>-0.31392399999999998</v>
      </c>
      <c r="G7" s="2"/>
      <c r="H7" s="2">
        <v>4.2281300000000001E-2</v>
      </c>
      <c r="I7" s="2"/>
      <c r="J7" s="2">
        <v>150</v>
      </c>
      <c r="K7" s="2">
        <v>0.52273400000000003</v>
      </c>
      <c r="L7" s="2"/>
      <c r="M7" s="2">
        <v>-0.85878200000000005</v>
      </c>
      <c r="N7" s="2"/>
      <c r="O7" s="2"/>
      <c r="P7" s="2">
        <v>0</v>
      </c>
      <c r="Q7" s="2">
        <v>-1.2675110000000001</v>
      </c>
      <c r="R7" s="2">
        <v>0.70991300000000002</v>
      </c>
      <c r="S7" s="2">
        <v>0</v>
      </c>
      <c r="T7" s="2">
        <v>8.6710899999999994E-2</v>
      </c>
      <c r="U7" s="2">
        <v>-0.77812400000000004</v>
      </c>
      <c r="V7" s="2">
        <v>0</v>
      </c>
      <c r="W7" s="2">
        <v>-3.7359270000000002</v>
      </c>
      <c r="X7" s="2">
        <v>-0.49889600000000001</v>
      </c>
      <c r="Y7" s="2">
        <v>0</v>
      </c>
      <c r="Z7" s="2">
        <v>-3.486459</v>
      </c>
      <c r="AA7" s="2">
        <v>-4.2505220000000001</v>
      </c>
      <c r="AB7" s="4">
        <f>V7/5</f>
        <v>0</v>
      </c>
      <c r="AC7" s="4">
        <f>Input!AL2</f>
        <v>500</v>
      </c>
      <c r="AD7" s="4">
        <f>Input!AM2</f>
        <v>-1.82176351230058</v>
      </c>
      <c r="AE7" s="4">
        <f>Input!AN2</f>
        <v>0</v>
      </c>
      <c r="AF7" s="4">
        <f>Input!AO2</f>
        <v>0.81790150448080501</v>
      </c>
      <c r="AG7" s="4"/>
      <c r="AH7" s="4">
        <f>Input!AR2</f>
        <v>500</v>
      </c>
      <c r="AI7" s="4">
        <f>Input!AS2</f>
        <v>1.01766235521968</v>
      </c>
      <c r="AJ7" s="4">
        <f>Input!AT2</f>
        <v>0</v>
      </c>
      <c r="AK7" s="4">
        <f>Input!AU2</f>
        <v>-0.42880704925040097</v>
      </c>
      <c r="AL7" s="4">
        <f>Input!BP2</f>
        <v>1500</v>
      </c>
      <c r="AM7" s="4">
        <f>Input!BQ2</f>
        <v>-2.5735336078794999</v>
      </c>
      <c r="AN7" s="4">
        <f>Input!BR2</f>
        <v>0</v>
      </c>
      <c r="AO7" s="4">
        <f>Input!BS2</f>
        <v>1.8281389129529</v>
      </c>
      <c r="AP7" s="4"/>
      <c r="AQ7" s="4">
        <f>Input!BV2</f>
        <v>1500</v>
      </c>
      <c r="AR7" s="4">
        <f>Input!BW2</f>
        <v>1.49185219451124</v>
      </c>
      <c r="AS7" s="4">
        <f>Input!BX2</f>
        <v>0</v>
      </c>
      <c r="AT7" s="4">
        <f>Input!BY2</f>
        <v>-1.80579348368788</v>
      </c>
      <c r="AU7" s="4"/>
      <c r="AV7" s="2">
        <v>6150</v>
      </c>
      <c r="AW7" s="2">
        <v>-1.2003600000000001</v>
      </c>
      <c r="AX7" s="2"/>
      <c r="AY7" s="2">
        <v>2.2838799999999999E-2</v>
      </c>
      <c r="AZ7" s="2"/>
      <c r="BA7" s="2">
        <v>6150</v>
      </c>
      <c r="BB7" s="2">
        <v>-2.4307129999999999</v>
      </c>
      <c r="BC7" s="2"/>
      <c r="BD7" s="2">
        <v>0.74240899999999999</v>
      </c>
      <c r="BE7" s="2"/>
      <c r="BF7" s="2">
        <v>6000</v>
      </c>
      <c r="BG7" s="2">
        <v>-4.1696489999999997</v>
      </c>
      <c r="BH7" s="2">
        <v>-1.4204570000000001</v>
      </c>
      <c r="BI7" s="2">
        <v>6000</v>
      </c>
      <c r="BJ7" s="2">
        <v>-8.3838480000000004</v>
      </c>
      <c r="BK7" s="2">
        <v>-3.3177469999999998</v>
      </c>
      <c r="BL7" s="2">
        <v>6000</v>
      </c>
      <c r="BM7" s="2">
        <v>-12.83301</v>
      </c>
      <c r="BN7" s="2">
        <v>-4.4767669999999997</v>
      </c>
      <c r="BO7" s="2">
        <v>6000</v>
      </c>
      <c r="BP7" s="2">
        <v>-32.519159999999999</v>
      </c>
      <c r="BQ7" s="2">
        <v>-12.988580000000001</v>
      </c>
      <c r="BR7" s="4"/>
      <c r="BS7" s="4">
        <f>Input!AW2</f>
        <v>6500</v>
      </c>
      <c r="BT7" s="4">
        <f>Input!AX2</f>
        <v>-3.7539313781925201</v>
      </c>
      <c r="BU7" s="4">
        <f>Input!AY2</f>
        <v>0</v>
      </c>
      <c r="BV7" s="4">
        <f>Input!AZ2</f>
        <v>-1.56825207353957</v>
      </c>
      <c r="BW7" s="4">
        <f>Input!BB2</f>
        <v>6500</v>
      </c>
      <c r="BX7" s="4">
        <f>Input!BC2</f>
        <v>-6.7569012742553296</v>
      </c>
      <c r="BY7" s="4">
        <f>Input!BD2</f>
        <v>0</v>
      </c>
      <c r="BZ7" s="4">
        <f>Input!BE2</f>
        <v>-3.18862921626009</v>
      </c>
      <c r="CA7" s="4">
        <f>Input!CA2</f>
        <v>7500</v>
      </c>
      <c r="CB7" s="4">
        <f>Input!CB2</f>
        <v>-12.083786144506799</v>
      </c>
      <c r="CC7" s="4">
        <f>Input!CC2</f>
        <v>0</v>
      </c>
      <c r="CD7" s="4">
        <f>Input!CD2</f>
        <v>-9.6832023136999297</v>
      </c>
      <c r="CE7" s="4">
        <f>Input!CF2</f>
        <v>7500</v>
      </c>
      <c r="CF7" s="4">
        <f>Input!CG2</f>
        <v>-24.7341216249844</v>
      </c>
      <c r="CG7" s="4">
        <f>Input!CH2</f>
        <v>0</v>
      </c>
      <c r="CH7" s="4">
        <f>Input!CI2</f>
        <v>-26.4628327569452</v>
      </c>
      <c r="CJ7" s="2">
        <v>12150</v>
      </c>
      <c r="CK7" s="2">
        <v>-0.75936400000000004</v>
      </c>
      <c r="CL7" s="2">
        <v>-5.8494000000000003E-3</v>
      </c>
      <c r="CM7" s="2">
        <v>12150</v>
      </c>
      <c r="CN7" s="2">
        <v>-1.909961</v>
      </c>
      <c r="CO7" s="2">
        <v>0.76682700000000004</v>
      </c>
      <c r="CP7" s="2"/>
      <c r="CQ7" s="2">
        <v>12000</v>
      </c>
      <c r="CR7" s="2">
        <v>-2.8349579999999999</v>
      </c>
      <c r="CS7" s="2">
        <v>-1.057518</v>
      </c>
      <c r="CT7" s="2">
        <v>12000</v>
      </c>
      <c r="CU7" s="2">
        <v>-6.5023270000000002</v>
      </c>
      <c r="CV7" s="2">
        <v>-2.373084</v>
      </c>
      <c r="CW7" s="2">
        <v>12000</v>
      </c>
      <c r="CX7" s="2">
        <v>-10.55585</v>
      </c>
      <c r="CY7" s="2">
        <v>-3.3057289999999999</v>
      </c>
      <c r="CZ7" s="2">
        <v>12000</v>
      </c>
      <c r="DA7" s="2">
        <v>-29.353000000000002</v>
      </c>
      <c r="DB7" s="2">
        <v>-8.4274939999999994</v>
      </c>
      <c r="DC7" s="4"/>
      <c r="DD7">
        <f>Input!BG2</f>
        <v>12500</v>
      </c>
      <c r="DE7">
        <f>Input!BH2</f>
        <v>-2.5379049999999999</v>
      </c>
      <c r="DF7">
        <f>Input!BI2</f>
        <v>-1.2046483516483499</v>
      </c>
      <c r="DG7">
        <f>Input!BK2</f>
        <v>12500</v>
      </c>
      <c r="DH7">
        <f>Input!BL2</f>
        <v>-5.4196364120000204</v>
      </c>
      <c r="DI7">
        <f>Input!BM2</f>
        <v>-2.46182076923062</v>
      </c>
      <c r="DJ7">
        <f>Input!CK2</f>
        <v>13500</v>
      </c>
      <c r="DK7">
        <f>Input!CL2</f>
        <v>-9.3488448000000002</v>
      </c>
      <c r="DL7">
        <f>Input!CM2</f>
        <v>-8.6683315018314993</v>
      </c>
      <c r="DM7">
        <f>Input!CO2</f>
        <v>13500</v>
      </c>
      <c r="DN7">
        <f>Input!CP2</f>
        <v>-19.917584743999999</v>
      </c>
      <c r="DO7">
        <f>Input!CQ2</f>
        <v>-24.052553846153899</v>
      </c>
      <c r="DP7" s="4">
        <v>13500</v>
      </c>
    </row>
    <row r="8" spans="1:120" x14ac:dyDescent="0.25">
      <c r="A8" s="2">
        <v>52500</v>
      </c>
      <c r="B8" s="2">
        <v>-44.394559999999998</v>
      </c>
      <c r="C8" s="2"/>
      <c r="E8" s="2">
        <v>450</v>
      </c>
      <c r="F8" s="2">
        <v>-0.95747300000000002</v>
      </c>
      <c r="G8" s="2"/>
      <c r="H8" s="2">
        <v>0.14646600000000001</v>
      </c>
      <c r="I8" s="2"/>
      <c r="J8" s="2">
        <v>450</v>
      </c>
      <c r="K8" s="2">
        <v>0.58946399999999999</v>
      </c>
      <c r="L8" s="2"/>
      <c r="M8" s="2">
        <v>-1.067132</v>
      </c>
      <c r="N8" s="2"/>
      <c r="O8" s="2"/>
      <c r="P8" s="2">
        <v>1000</v>
      </c>
      <c r="Q8" s="2">
        <v>-2.3948369999999999</v>
      </c>
      <c r="R8" s="2">
        <v>1.2182459999999999</v>
      </c>
      <c r="S8" s="2">
        <v>1000</v>
      </c>
      <c r="T8" s="2">
        <v>-0.69303199999999998</v>
      </c>
      <c r="U8" s="2">
        <v>-1.793893</v>
      </c>
      <c r="V8" s="2">
        <v>3000</v>
      </c>
      <c r="W8" s="2">
        <v>-8.7769259999999996</v>
      </c>
      <c r="X8" s="2">
        <v>-3.6157089999999998</v>
      </c>
      <c r="Y8" s="2">
        <v>3000</v>
      </c>
      <c r="Z8" s="2">
        <v>-9.7499079999999996</v>
      </c>
      <c r="AA8" s="2">
        <v>-12.67984</v>
      </c>
      <c r="AB8" s="4">
        <f t="shared" ref="AB8:AB27" si="0">V8/5</f>
        <v>600</v>
      </c>
      <c r="AC8" s="4">
        <f>Input!AL3</f>
        <v>1500</v>
      </c>
      <c r="AD8" s="4">
        <f>Input!AM3</f>
        <v>-3.5799323477798599</v>
      </c>
      <c r="AE8" s="4">
        <f>Input!AN3</f>
        <v>0</v>
      </c>
      <c r="AF8" s="4">
        <f>Input!AO3</f>
        <v>2.0145443870772199</v>
      </c>
      <c r="AG8" s="4"/>
      <c r="AH8" s="4">
        <f>Input!AR3</f>
        <v>1500</v>
      </c>
      <c r="AI8" s="4">
        <f>Input!AS3</f>
        <v>-0.374927717069994</v>
      </c>
      <c r="AJ8" s="4">
        <f>Input!AT3</f>
        <v>0</v>
      </c>
      <c r="AK8" s="4">
        <f>Input!AU3</f>
        <v>-2.7907545818769202</v>
      </c>
      <c r="AL8" s="4">
        <f>Input!BP3</f>
        <v>4500</v>
      </c>
      <c r="AM8" s="4">
        <f>Input!BQ3</f>
        <v>-12.543603681291099</v>
      </c>
      <c r="AN8" s="4">
        <f>Input!BR3</f>
        <v>0</v>
      </c>
      <c r="AO8" s="4">
        <f>Input!BS3</f>
        <v>-5.3657486435355404</v>
      </c>
      <c r="AP8" s="4"/>
      <c r="AQ8" s="4">
        <f>Input!BV3</f>
        <v>4500</v>
      </c>
      <c r="AR8" s="4">
        <f>Input!BW3</f>
        <v>-17.469306106929899</v>
      </c>
      <c r="AS8" s="4">
        <f>Input!BX3</f>
        <v>0</v>
      </c>
      <c r="AT8" s="4">
        <f>Input!BY3</f>
        <v>-21.964488749665101</v>
      </c>
      <c r="AU8" s="4"/>
      <c r="AV8" s="2">
        <v>6450</v>
      </c>
      <c r="AW8" s="2">
        <v>-3.6278540000000001</v>
      </c>
      <c r="AX8" s="2"/>
      <c r="AY8" s="2">
        <v>3.49229E-2</v>
      </c>
      <c r="AZ8" s="2"/>
      <c r="BA8" s="2">
        <v>6450</v>
      </c>
      <c r="BB8" s="2">
        <v>-6.988016</v>
      </c>
      <c r="BC8" s="2"/>
      <c r="BD8" s="2">
        <v>1.122914</v>
      </c>
      <c r="BE8" s="2"/>
      <c r="BF8" s="2">
        <v>7000</v>
      </c>
      <c r="BG8" s="2">
        <v>-7.7378239999999998</v>
      </c>
      <c r="BH8" s="2">
        <v>-1.7465459999999999</v>
      </c>
      <c r="BI8" s="2">
        <v>7000</v>
      </c>
      <c r="BJ8" s="2">
        <v>-16.682459999999999</v>
      </c>
      <c r="BK8" s="2">
        <v>-5.2396630000000002</v>
      </c>
      <c r="BL8" s="2">
        <v>9000</v>
      </c>
      <c r="BM8" s="2">
        <v>-17.15381</v>
      </c>
      <c r="BN8" s="2">
        <v>-7.0664540000000002</v>
      </c>
      <c r="BO8" s="2">
        <v>9000</v>
      </c>
      <c r="BP8" s="2">
        <v>-42.620930000000001</v>
      </c>
      <c r="BQ8" s="2">
        <v>-28.549790000000002</v>
      </c>
      <c r="BR8" s="4"/>
      <c r="BS8" s="4">
        <f>Input!AW3</f>
        <v>7500</v>
      </c>
      <c r="BT8" s="4">
        <f>Input!AX3</f>
        <v>-10.7333638723051</v>
      </c>
      <c r="BU8" s="4">
        <f>Input!AY3</f>
        <v>0</v>
      </c>
      <c r="BV8" s="4">
        <f>Input!AZ3</f>
        <v>-2.3866013630485599</v>
      </c>
      <c r="BW8" s="4">
        <f>Input!BB3</f>
        <v>7500</v>
      </c>
      <c r="BX8" s="4">
        <f>Input!BC3</f>
        <v>-22.3007204645766</v>
      </c>
      <c r="BY8" s="4">
        <f>Input!BD3</f>
        <v>0</v>
      </c>
      <c r="BZ8" s="4">
        <f>Input!BE3</f>
        <v>-7.7712356337322799</v>
      </c>
      <c r="CA8" s="4">
        <f>Input!CA3</f>
        <v>10500</v>
      </c>
      <c r="CB8" s="4">
        <f>Input!CB3</f>
        <v>-24.519922074065999</v>
      </c>
      <c r="CC8" s="4">
        <f>Input!CC3</f>
        <v>0</v>
      </c>
      <c r="CD8" s="4">
        <f>Input!CD3</f>
        <v>-8.36212679270783</v>
      </c>
      <c r="CE8" s="4">
        <f>Input!CF3</f>
        <v>10500</v>
      </c>
      <c r="CF8" s="4">
        <f>Input!CG3</f>
        <v>-65.235490451171003</v>
      </c>
      <c r="CG8" s="4">
        <f>Input!CH3</f>
        <v>0</v>
      </c>
      <c r="CH8" s="4">
        <f>Input!CI3</f>
        <v>-47.258939516506999</v>
      </c>
      <c r="CJ8" s="2">
        <v>12450</v>
      </c>
      <c r="CK8" s="2">
        <v>-2.4064369999999999</v>
      </c>
      <c r="CL8" s="2">
        <v>2.7725900000000001E-3</v>
      </c>
      <c r="CM8" s="2">
        <v>12450</v>
      </c>
      <c r="CN8" s="2">
        <v>-5.5119420000000003</v>
      </c>
      <c r="CO8" s="2">
        <v>1.1645890000000001</v>
      </c>
      <c r="CP8" s="2"/>
      <c r="CQ8" s="2">
        <v>13000</v>
      </c>
      <c r="CR8" s="2">
        <v>-5.5790470000000001</v>
      </c>
      <c r="CS8" s="2">
        <v>-1.3308199999999999</v>
      </c>
      <c r="CT8" s="2">
        <v>13000</v>
      </c>
      <c r="CU8" s="2">
        <v>-13.64856</v>
      </c>
      <c r="CV8" s="2">
        <v>-3.579237</v>
      </c>
      <c r="CW8" s="2">
        <v>15000</v>
      </c>
      <c r="CX8" s="2">
        <v>-11.652189999999999</v>
      </c>
      <c r="CY8" s="2">
        <v>-3.9884620000000002</v>
      </c>
      <c r="CZ8" s="2">
        <v>15000</v>
      </c>
      <c r="DA8" s="2">
        <v>-30.812280000000001</v>
      </c>
      <c r="DB8" s="2">
        <v>-14.717980000000001</v>
      </c>
      <c r="DC8" s="4"/>
      <c r="DD8">
        <f>Input!BG3</f>
        <v>13500</v>
      </c>
      <c r="DE8">
        <f>Input!BH3</f>
        <v>-7.9625734000000001</v>
      </c>
      <c r="DF8">
        <f>Input!BI3</f>
        <v>-1.84217747252748</v>
      </c>
      <c r="DG8">
        <f>Input!BK3</f>
        <v>13500</v>
      </c>
      <c r="DH8">
        <f>Input!BL3</f>
        <v>-19.315393071999999</v>
      </c>
      <c r="DI8">
        <f>Input!BM3</f>
        <v>-5.3147307692309598</v>
      </c>
      <c r="DJ8">
        <f>Input!CK3</f>
        <v>16500</v>
      </c>
      <c r="DK8">
        <f>Input!CL3</f>
        <v>-12.210733400000001</v>
      </c>
      <c r="DL8">
        <f>Input!CM3</f>
        <v>-5.4915714285714303</v>
      </c>
      <c r="DM8">
        <f>Input!CO3</f>
        <v>16500</v>
      </c>
      <c r="DN8">
        <f>Input!CP3</f>
        <v>-28.607212663999999</v>
      </c>
      <c r="DO8">
        <f>Input!CQ3</f>
        <v>-23.123684615384601</v>
      </c>
      <c r="DP8" s="4">
        <v>16500</v>
      </c>
    </row>
    <row r="9" spans="1:120" x14ac:dyDescent="0.25">
      <c r="A9" s="2">
        <v>67500</v>
      </c>
      <c r="B9" s="2">
        <v>-32.31212</v>
      </c>
      <c r="C9" s="2"/>
      <c r="E9" s="2">
        <v>750</v>
      </c>
      <c r="F9" s="2">
        <v>-1.6085389999999999</v>
      </c>
      <c r="G9" s="2"/>
      <c r="H9" s="2">
        <v>0.28438799999999997</v>
      </c>
      <c r="I9" s="2"/>
      <c r="J9" s="2">
        <v>750</v>
      </c>
      <c r="K9" s="2">
        <v>0.24979100000000001</v>
      </c>
      <c r="L9" s="2"/>
      <c r="M9" s="2">
        <v>-1.1349910000000001</v>
      </c>
      <c r="N9" s="2"/>
      <c r="O9" s="2"/>
      <c r="P9" s="2">
        <v>2000</v>
      </c>
      <c r="Q9" s="2">
        <v>-4.6665210000000004</v>
      </c>
      <c r="R9" s="2">
        <v>1.4265479999999999</v>
      </c>
      <c r="S9" s="2">
        <v>2000</v>
      </c>
      <c r="T9" s="2">
        <v>-2.7431450000000002</v>
      </c>
      <c r="U9" s="2">
        <v>-4.1255050000000004</v>
      </c>
      <c r="V9" s="2">
        <v>6000</v>
      </c>
      <c r="W9" s="2">
        <v>-14.72687</v>
      </c>
      <c r="X9" s="2">
        <v>-8.4918779999999998</v>
      </c>
      <c r="Y9" s="2">
        <v>6000</v>
      </c>
      <c r="Z9" s="2">
        <v>-20.683479999999999</v>
      </c>
      <c r="AA9" s="2">
        <v>-24.93524</v>
      </c>
      <c r="AB9" s="4">
        <f t="shared" si="0"/>
        <v>1200</v>
      </c>
      <c r="AC9" s="4">
        <f>Input!AL4</f>
        <v>2500</v>
      </c>
      <c r="AD9" s="4">
        <f>Input!AM4</f>
        <v>-5.2970458601956096</v>
      </c>
      <c r="AE9" s="4">
        <f>Input!AN4</f>
        <v>0</v>
      </c>
      <c r="AF9" s="4">
        <f>Input!AO4</f>
        <v>1.3260566168261301</v>
      </c>
      <c r="AG9" s="4"/>
      <c r="AH9" s="4">
        <f>Input!AR4</f>
        <v>2500</v>
      </c>
      <c r="AI9" s="4">
        <f>Input!AS4</f>
        <v>-2.5241494874596802</v>
      </c>
      <c r="AJ9" s="4">
        <f>Input!AT4</f>
        <v>0</v>
      </c>
      <c r="AK9" s="4">
        <f>Input!AU4</f>
        <v>-5.5317012239030499</v>
      </c>
      <c r="AL9" s="4">
        <f>Input!BP4</f>
        <v>7500</v>
      </c>
      <c r="AM9" s="4">
        <f>Input!BQ4</f>
        <v>-12.8442699384854</v>
      </c>
      <c r="AN9" s="4">
        <f>Input!BR4</f>
        <v>-16.537535136414402</v>
      </c>
      <c r="AO9" s="4">
        <f>Input!BS4</f>
        <v>-16.3675832805582</v>
      </c>
      <c r="AP9" s="4">
        <f>Input!BT4</f>
        <v>-10.964688501836701</v>
      </c>
      <c r="AQ9" s="4">
        <f>Input!BV4</f>
        <v>7500</v>
      </c>
      <c r="AR9" s="4">
        <f>Input!BW4</f>
        <v>-8.3047406975864799</v>
      </c>
      <c r="AS9" s="4">
        <f>Input!BX4</f>
        <v>-38.198996489093901</v>
      </c>
      <c r="AT9" s="4">
        <f>Input!BY4</f>
        <v>-27.966973054488601</v>
      </c>
      <c r="AU9" s="4"/>
      <c r="AV9" s="2">
        <v>6750</v>
      </c>
      <c r="AW9" s="2">
        <v>-5.9509759999999998</v>
      </c>
      <c r="AX9" s="2"/>
      <c r="AY9" s="2">
        <v>-8.4094000000000002E-2</v>
      </c>
      <c r="AZ9" s="2"/>
      <c r="BA9" s="2">
        <v>6750</v>
      </c>
      <c r="BB9" s="2">
        <v>-11.51674</v>
      </c>
      <c r="BC9" s="2"/>
      <c r="BD9" s="2">
        <v>0.84378200000000003</v>
      </c>
      <c r="BE9" s="2"/>
      <c r="BF9" s="2">
        <v>8000</v>
      </c>
      <c r="BG9" s="2">
        <v>-13.25863</v>
      </c>
      <c r="BH9" s="2">
        <v>-2.6845210000000002</v>
      </c>
      <c r="BI9" s="2">
        <v>8000</v>
      </c>
      <c r="BJ9" s="2">
        <v>-29.921330000000001</v>
      </c>
      <c r="BK9" s="2">
        <v>-10.5068</v>
      </c>
      <c r="BL9" s="2">
        <v>12000</v>
      </c>
      <c r="BM9" s="2">
        <v>-15.76205</v>
      </c>
      <c r="BN9" s="2">
        <v>-11.07874</v>
      </c>
      <c r="BO9" s="2">
        <v>12000</v>
      </c>
      <c r="BP9" s="2">
        <v>-37.767319999999998</v>
      </c>
      <c r="BQ9" s="2">
        <v>-44.977600000000002</v>
      </c>
      <c r="BR9" s="4"/>
      <c r="BS9" s="4">
        <f>Input!AW4</f>
        <v>8500</v>
      </c>
      <c r="BT9" s="4">
        <f>Input!AX4</f>
        <v>-14.2753389314747</v>
      </c>
      <c r="BU9" s="4">
        <f>Input!AY4</f>
        <v>0</v>
      </c>
      <c r="BV9" s="4">
        <f>Input!AZ4</f>
        <v>-3.5006773364539501</v>
      </c>
      <c r="BW9" s="4">
        <f>Input!BB4</f>
        <v>8500</v>
      </c>
      <c r="BX9" s="4">
        <f>Input!BC4</f>
        <v>-30.6387351227376</v>
      </c>
      <c r="BY9" s="4">
        <f>Input!BD4</f>
        <v>0</v>
      </c>
      <c r="BZ9" s="4">
        <f>Input!BE4</f>
        <v>-14.5659160470289</v>
      </c>
      <c r="CA9" s="4">
        <f>Input!CA4</f>
        <v>13500</v>
      </c>
      <c r="CB9" s="4">
        <f>Input!CB4</f>
        <v>-13.177358968717501</v>
      </c>
      <c r="CC9" s="4">
        <f>Input!CC4</f>
        <v>-9.9858489341907593</v>
      </c>
      <c r="CD9" s="4">
        <f>Input!CD4</f>
        <v>-14.220716597657299</v>
      </c>
      <c r="CE9" s="4">
        <f>Input!CF4</f>
        <v>13500</v>
      </c>
      <c r="CF9" s="4">
        <f>Input!CG4</f>
        <v>-33.0111358632494</v>
      </c>
      <c r="CG9" s="4">
        <f>Input!CH4</f>
        <v>-23.4806145716706</v>
      </c>
      <c r="CH9" s="4">
        <f>Input!CI4</f>
        <v>-49.563644923313298</v>
      </c>
      <c r="CJ9" s="2">
        <v>12750</v>
      </c>
      <c r="CK9" s="2">
        <v>-4.0918809999999999</v>
      </c>
      <c r="CL9" s="2">
        <v>-6.3084200000000007E-2</v>
      </c>
      <c r="CM9" s="2">
        <v>12750</v>
      </c>
      <c r="CN9" s="2">
        <v>-9.3129609999999996</v>
      </c>
      <c r="CO9" s="2">
        <v>1.087771</v>
      </c>
      <c r="CP9" s="2"/>
      <c r="CQ9" s="2">
        <v>14000</v>
      </c>
      <c r="CR9" s="2">
        <v>-9.9128559999999997</v>
      </c>
      <c r="CS9" s="2">
        <v>-1.9779599999999999</v>
      </c>
      <c r="CT9" s="2">
        <v>14000</v>
      </c>
      <c r="CU9" s="2">
        <v>-25.112349999999999</v>
      </c>
      <c r="CV9" s="2">
        <v>-6.7791819999999996</v>
      </c>
      <c r="CW9" s="2">
        <v>18000</v>
      </c>
      <c r="CX9" s="2">
        <v>-11.50366</v>
      </c>
      <c r="CY9" s="2">
        <v>-6.6621129999999997</v>
      </c>
      <c r="CZ9" s="2">
        <v>18000</v>
      </c>
      <c r="DA9" s="2">
        <v>-28.174299999999999</v>
      </c>
      <c r="DB9" s="2">
        <v>-29.492159999999998</v>
      </c>
      <c r="DC9" s="4"/>
      <c r="DD9">
        <f>Input!BG4</f>
        <v>14500</v>
      </c>
      <c r="DE9">
        <f>Input!BH4</f>
        <v>-10.773369799999999</v>
      </c>
      <c r="DF9">
        <f>Input!BI4</f>
        <v>-2.4743516483515999</v>
      </c>
      <c r="DG9">
        <f>Input!BK4</f>
        <v>14500</v>
      </c>
      <c r="DH9">
        <f>Input!BL4</f>
        <v>-26.345059247999998</v>
      </c>
      <c r="DI9">
        <f>Input!BM4</f>
        <v>-9.26044615384615</v>
      </c>
      <c r="DJ9">
        <f>Input!CK4</f>
        <v>19500</v>
      </c>
      <c r="DK9">
        <f>Input!CL4</f>
        <v>-9.1459093999999901</v>
      </c>
      <c r="DL9">
        <f>Input!CM4</f>
        <v>-8.8771336996336991</v>
      </c>
      <c r="DM9">
        <f>Input!CO4</f>
        <v>19500</v>
      </c>
      <c r="DN9">
        <f>Input!CP4</f>
        <v>-19.589151447999999</v>
      </c>
      <c r="DO9">
        <f>Input!CQ4</f>
        <v>-38.887907692307699</v>
      </c>
      <c r="DP9" s="4">
        <v>19500</v>
      </c>
    </row>
    <row r="10" spans="1:120" x14ac:dyDescent="0.25">
      <c r="A10" s="2">
        <v>82500</v>
      </c>
      <c r="B10" s="2">
        <v>-32.11195</v>
      </c>
      <c r="C10" s="2"/>
      <c r="E10" s="2">
        <v>1050</v>
      </c>
      <c r="F10" s="2">
        <v>-2.2641900000000001</v>
      </c>
      <c r="G10" s="2"/>
      <c r="H10" s="2">
        <v>0.41758099999999998</v>
      </c>
      <c r="I10" s="2"/>
      <c r="J10" s="2">
        <v>1050</v>
      </c>
      <c r="K10" s="2">
        <v>-0.174903</v>
      </c>
      <c r="L10" s="2"/>
      <c r="M10" s="2">
        <v>-1.2471680000000001</v>
      </c>
      <c r="N10" s="2"/>
      <c r="O10" s="2"/>
      <c r="P10" s="2">
        <v>3000</v>
      </c>
      <c r="Q10" s="2">
        <v>-7.0680930000000002</v>
      </c>
      <c r="R10" s="2">
        <v>0.137514</v>
      </c>
      <c r="S10" s="2">
        <v>3000</v>
      </c>
      <c r="T10" s="2">
        <v>-5.534751</v>
      </c>
      <c r="U10" s="2">
        <v>-7.5426539999999997</v>
      </c>
      <c r="V10" s="2">
        <v>9000</v>
      </c>
      <c r="W10" s="2">
        <v>-18.394850000000002</v>
      </c>
      <c r="X10" s="2">
        <v>-9.7495750000000001</v>
      </c>
      <c r="Y10" s="2">
        <v>9000</v>
      </c>
      <c r="Z10" s="2">
        <v>-28.659590000000001</v>
      </c>
      <c r="AA10" s="2">
        <v>-23.91451</v>
      </c>
      <c r="AB10" s="4">
        <f t="shared" si="0"/>
        <v>1800</v>
      </c>
      <c r="AC10" s="4">
        <f>Input!AL5</f>
        <v>3500</v>
      </c>
      <c r="AD10" s="4">
        <f>Input!AM5</f>
        <v>-7.2625790544219297</v>
      </c>
      <c r="AE10" s="4">
        <f>Input!AN5</f>
        <v>0</v>
      </c>
      <c r="AF10" s="4">
        <f>Input!AO5</f>
        <v>-0.680646589780179</v>
      </c>
      <c r="AG10" s="4"/>
      <c r="AH10" s="4">
        <f>Input!AR5</f>
        <v>3500</v>
      </c>
      <c r="AI10" s="4">
        <f>Input!AS5</f>
        <v>-4.9911237618223199</v>
      </c>
      <c r="AJ10" s="4">
        <f>Input!AT5</f>
        <v>0</v>
      </c>
      <c r="AK10" s="4">
        <f>Input!AU5</f>
        <v>-9.6397308387236897</v>
      </c>
      <c r="AL10" s="4">
        <f>Input!BP5</f>
        <v>10500</v>
      </c>
      <c r="AM10" s="4">
        <f>Input!BQ5</f>
        <v>-21.650668832587801</v>
      </c>
      <c r="AN10" s="4">
        <f>Input!BR5</f>
        <v>-19.141325898265102</v>
      </c>
      <c r="AO10" s="4">
        <f>Input!BS5</f>
        <v>-15.9781164941445</v>
      </c>
      <c r="AP10" s="4">
        <f>Input!BT5</f>
        <v>-3.7793737647174601</v>
      </c>
      <c r="AQ10" s="4">
        <f>Input!BV5</f>
        <v>10500</v>
      </c>
      <c r="AR10" s="4">
        <f>Input!BW5</f>
        <v>-18.043403864359501</v>
      </c>
      <c r="AS10" s="4">
        <f>Input!BX5</f>
        <v>-47.276905023574201</v>
      </c>
      <c r="AT10" s="4">
        <f>Input!BY5</f>
        <v>-21.605353316728099</v>
      </c>
      <c r="AU10" s="4"/>
      <c r="AV10" s="2">
        <v>7050</v>
      </c>
      <c r="AW10" s="2">
        <v>-8.0411789999999996</v>
      </c>
      <c r="AX10" s="2"/>
      <c r="AY10" s="2">
        <v>-0.37353900000000001</v>
      </c>
      <c r="AZ10" s="2"/>
      <c r="BA10" s="2">
        <v>7050</v>
      </c>
      <c r="BB10" s="2">
        <v>-15.79777</v>
      </c>
      <c r="BC10" s="2"/>
      <c r="BD10" s="2">
        <v>-0.26661400000000002</v>
      </c>
      <c r="BE10" s="2"/>
      <c r="BF10" s="2">
        <v>9000</v>
      </c>
      <c r="BG10" s="2">
        <v>-16.058920000000001</v>
      </c>
      <c r="BH10" s="2">
        <v>-4.2845510000000004</v>
      </c>
      <c r="BI10" s="2">
        <v>9000</v>
      </c>
      <c r="BJ10" s="2">
        <v>-36.974290000000003</v>
      </c>
      <c r="BK10" s="2">
        <v>-18.882449999999999</v>
      </c>
      <c r="BL10" s="2">
        <v>15000</v>
      </c>
      <c r="BM10" s="2">
        <v>-13.640779999999999</v>
      </c>
      <c r="BN10" s="2">
        <v>-10.352550000000001</v>
      </c>
      <c r="BO10" s="2">
        <v>15000</v>
      </c>
      <c r="BP10" s="2">
        <v>-31.553170000000001</v>
      </c>
      <c r="BQ10" s="2">
        <v>-40.572200000000002</v>
      </c>
      <c r="BR10" s="4"/>
      <c r="BS10" s="4">
        <f>Input!AW5</f>
        <v>9500</v>
      </c>
      <c r="BT10" s="4">
        <f>Input!AX5</f>
        <v>-16.0554900744342</v>
      </c>
      <c r="BU10" s="4">
        <f>Input!AY5</f>
        <v>0</v>
      </c>
      <c r="BV10" s="4">
        <f>Input!AZ5</f>
        <v>-5.2222315265903401</v>
      </c>
      <c r="BW10" s="4">
        <f>Input!BB5</f>
        <v>9500</v>
      </c>
      <c r="BX10" s="4">
        <f>Input!BC5</f>
        <v>-34.991352618317499</v>
      </c>
      <c r="BY10" s="4">
        <f>Input!BD5</f>
        <v>0</v>
      </c>
      <c r="BZ10" s="4">
        <f>Input!BE5</f>
        <v>-24.0646986660621</v>
      </c>
      <c r="CA10" s="4">
        <f>Input!CA5</f>
        <v>16500</v>
      </c>
      <c r="CB10" s="4">
        <f>Input!CB5</f>
        <v>-16.7226516831957</v>
      </c>
      <c r="CC10" s="4">
        <f>Input!CC5</f>
        <v>-11.4902256911402</v>
      </c>
      <c r="CD10" s="4">
        <f>Input!CD5</f>
        <v>-9.6161680471729003</v>
      </c>
      <c r="CE10" s="4">
        <f>Input!CF5</f>
        <v>16500</v>
      </c>
      <c r="CF10" s="4">
        <f>Input!CG5</f>
        <v>-36.539809137125303</v>
      </c>
      <c r="CG10" s="4">
        <f>Input!CH5</f>
        <v>-29.401865806590902</v>
      </c>
      <c r="CH10" s="4">
        <f>Input!CI5</f>
        <v>-35.777715562552402</v>
      </c>
      <c r="CJ10" s="2">
        <v>13050</v>
      </c>
      <c r="CK10" s="2">
        <v>-5.6921999999999997</v>
      </c>
      <c r="CL10" s="2">
        <v>-0.26051600000000003</v>
      </c>
      <c r="CM10" s="2">
        <v>13050</v>
      </c>
      <c r="CN10" s="2">
        <v>-13.11135</v>
      </c>
      <c r="CO10" s="2">
        <v>0.37817000000000001</v>
      </c>
      <c r="CP10" s="2"/>
      <c r="CQ10" s="2">
        <v>15000</v>
      </c>
      <c r="CR10" s="2">
        <v>-11.889010000000001</v>
      </c>
      <c r="CS10" s="2">
        <v>-2.9057270000000002</v>
      </c>
      <c r="CT10" s="2">
        <v>15000</v>
      </c>
      <c r="CU10" s="2">
        <v>-30.113579999999999</v>
      </c>
      <c r="CV10" s="2">
        <v>-11.63893</v>
      </c>
      <c r="CW10" s="2">
        <v>21000</v>
      </c>
      <c r="CX10" s="2">
        <v>-8.6986559999999997</v>
      </c>
      <c r="CY10" s="2">
        <v>-10.017060000000001</v>
      </c>
      <c r="CZ10" s="2">
        <v>21000</v>
      </c>
      <c r="DA10" s="2">
        <v>-20.08099</v>
      </c>
      <c r="DB10" s="2">
        <v>-43.630429999999997</v>
      </c>
      <c r="DC10" s="4"/>
      <c r="DD10">
        <f>Input!BG5</f>
        <v>15500</v>
      </c>
      <c r="DE10">
        <f>Input!BH5</f>
        <v>-11.6463248</v>
      </c>
      <c r="DF10">
        <f>Input!BI5</f>
        <v>-3.5154230769230801</v>
      </c>
      <c r="DG10">
        <f>Input!BK5</f>
        <v>15500</v>
      </c>
      <c r="DH10">
        <f>Input!BL5</f>
        <v>-27.952685319999901</v>
      </c>
      <c r="DI10">
        <f>Input!BM5</f>
        <v>-14.788223076923</v>
      </c>
      <c r="DJ10">
        <f>Input!CK5</f>
        <v>22500</v>
      </c>
      <c r="DK10">
        <f>Input!CL5</f>
        <v>-6.3038184000000097</v>
      </c>
      <c r="DL10">
        <f>Input!CM5</f>
        <v>-11.7307197802198</v>
      </c>
      <c r="DM10">
        <f>Input!CO5</f>
        <v>22500</v>
      </c>
      <c r="DN10">
        <f>Input!CP5</f>
        <v>-13.012669816000001</v>
      </c>
      <c r="DO10">
        <f>Input!CQ5</f>
        <v>-50.718323076922999</v>
      </c>
      <c r="DP10" s="4">
        <v>22500</v>
      </c>
    </row>
    <row r="11" spans="1:120" x14ac:dyDescent="0.25">
      <c r="A11" s="2">
        <v>97500</v>
      </c>
      <c r="B11" s="2">
        <v>-23.601880000000001</v>
      </c>
      <c r="C11" s="2"/>
      <c r="E11" s="2">
        <v>1350</v>
      </c>
      <c r="F11" s="2">
        <v>-2.919575</v>
      </c>
      <c r="G11" s="2"/>
      <c r="H11" s="2">
        <v>0.51061100000000004</v>
      </c>
      <c r="I11" s="2"/>
      <c r="J11" s="2">
        <v>1350</v>
      </c>
      <c r="K11" s="2">
        <v>-0.64832299999999998</v>
      </c>
      <c r="L11" s="2"/>
      <c r="M11" s="2">
        <v>-1.4904500000000001</v>
      </c>
      <c r="N11" s="2"/>
      <c r="O11" s="2"/>
      <c r="P11" s="2">
        <v>4000</v>
      </c>
      <c r="Q11" s="2">
        <v>-9.7634240000000005</v>
      </c>
      <c r="R11" s="2">
        <v>-2.3834689999999998</v>
      </c>
      <c r="S11" s="2">
        <v>4000</v>
      </c>
      <c r="T11" s="2">
        <v>-9.0004100000000005</v>
      </c>
      <c r="U11" s="2">
        <v>-12.34247</v>
      </c>
      <c r="V11" s="2">
        <v>12000</v>
      </c>
      <c r="W11" s="2">
        <v>-20.182089999999999</v>
      </c>
      <c r="X11" s="2">
        <v>-11.08906</v>
      </c>
      <c r="Y11" s="2">
        <v>12000</v>
      </c>
      <c r="Z11" s="2">
        <v>-28.248460000000001</v>
      </c>
      <c r="AA11" s="2">
        <v>-20.435849999999999</v>
      </c>
      <c r="AB11" s="4">
        <f t="shared" si="0"/>
        <v>2400</v>
      </c>
      <c r="AC11" s="4">
        <f>Input!AL6</f>
        <v>4500</v>
      </c>
      <c r="AD11" s="4">
        <f>Input!AM6</f>
        <v>-9.5269824545302093</v>
      </c>
      <c r="AE11" s="4">
        <f>Input!AN6</f>
        <v>0</v>
      </c>
      <c r="AF11" s="4">
        <f>Input!AO6</f>
        <v>-4.0003525760369802</v>
      </c>
      <c r="AG11" s="4"/>
      <c r="AH11" s="4">
        <f>Input!AR6</f>
        <v>4500</v>
      </c>
      <c r="AI11" s="4">
        <f>Input!AS6</f>
        <v>-7.5811843333780704</v>
      </c>
      <c r="AJ11" s="4">
        <f>Input!AT6</f>
        <v>0</v>
      </c>
      <c r="AK11" s="4">
        <f>Input!AU6</f>
        <v>-15.5845992407443</v>
      </c>
      <c r="AL11" s="4">
        <f>Input!BP6</f>
        <v>13500</v>
      </c>
      <c r="AM11" s="4">
        <f>Input!BQ6</f>
        <v>-20.9217339024758</v>
      </c>
      <c r="AN11" s="4">
        <f>Input!BR6</f>
        <v>-17.610394706673102</v>
      </c>
      <c r="AO11" s="4">
        <f>Input!BS6</f>
        <v>-20.3866819358622</v>
      </c>
      <c r="AP11" s="4">
        <f>Input!BT6</f>
        <v>-8.3020047632743506</v>
      </c>
      <c r="AQ11" s="4">
        <f>Input!BV6</f>
        <v>13500</v>
      </c>
      <c r="AR11" s="4">
        <f>Input!BW6</f>
        <v>-12.7055860733998</v>
      </c>
      <c r="AS11" s="4">
        <f>Input!BX6</f>
        <v>-38.839744361896102</v>
      </c>
      <c r="AT11" s="4">
        <f>Input!BY6</f>
        <v>-20.3352670295927</v>
      </c>
      <c r="AU11" s="4"/>
      <c r="AV11" s="2">
        <v>7350</v>
      </c>
      <c r="AW11" s="2">
        <v>-9.8397710000000007</v>
      </c>
      <c r="AX11" s="2"/>
      <c r="AY11" s="2">
        <v>-0.814419</v>
      </c>
      <c r="AZ11" s="2"/>
      <c r="BA11" s="2">
        <v>7350</v>
      </c>
      <c r="BB11" s="2">
        <v>-19.603739999999998</v>
      </c>
      <c r="BC11" s="2"/>
      <c r="BD11" s="2">
        <v>-2.0949599999999999</v>
      </c>
      <c r="BE11" s="2"/>
      <c r="BF11" s="2">
        <v>10000</v>
      </c>
      <c r="BG11" s="2">
        <v>-17.699639999999999</v>
      </c>
      <c r="BH11" s="2">
        <v>-6.1728610000000002</v>
      </c>
      <c r="BI11" s="2">
        <v>10000</v>
      </c>
      <c r="BJ11" s="2">
        <v>-41.203569999999999</v>
      </c>
      <c r="BK11" s="2">
        <v>-29.194680000000002</v>
      </c>
      <c r="BL11" s="2">
        <v>18000</v>
      </c>
      <c r="BM11" s="2">
        <v>-13.512309999999999</v>
      </c>
      <c r="BN11" s="2">
        <v>-8.3171079999999993</v>
      </c>
      <c r="BO11" s="2">
        <v>18000</v>
      </c>
      <c r="BP11" s="2">
        <v>-30.593679999999999</v>
      </c>
      <c r="BQ11" s="2">
        <v>-33.801110000000001</v>
      </c>
      <c r="BR11" s="4"/>
      <c r="BS11" s="4">
        <f>Input!AW6</f>
        <v>10500</v>
      </c>
      <c r="BT11" s="4">
        <f>Input!AX6</f>
        <v>-17.710486721993799</v>
      </c>
      <c r="BU11" s="4">
        <f>Input!AY6</f>
        <v>0</v>
      </c>
      <c r="BV11" s="4">
        <f>Input!AZ6</f>
        <v>-7.3285548764578703</v>
      </c>
      <c r="BW11" s="4">
        <f>Input!BB6</f>
        <v>10500</v>
      </c>
      <c r="BX11" s="4">
        <f>Input!BC6</f>
        <v>-38.6297899859198</v>
      </c>
      <c r="BY11" s="4">
        <f>Input!BD6</f>
        <v>0</v>
      </c>
      <c r="BZ11" s="4">
        <f>Input!BE6</f>
        <v>-35.682131789221799</v>
      </c>
      <c r="CA11" s="4">
        <f>Input!CA6</f>
        <v>19500</v>
      </c>
      <c r="CB11" s="4">
        <f>Input!CB6</f>
        <v>-15.1132874698393</v>
      </c>
      <c r="CC11" s="4">
        <f>Input!CC6</f>
        <v>-10.2406921628061</v>
      </c>
      <c r="CD11" s="4">
        <f>Input!CD6</f>
        <v>-7.5228625637974798</v>
      </c>
      <c r="CE11" s="4">
        <f>Input!CF6</f>
        <v>19500</v>
      </c>
      <c r="CF11" s="4">
        <f>Input!CG6</f>
        <v>-31.889561402578799</v>
      </c>
      <c r="CG11" s="4">
        <f>Input!CH6</f>
        <v>-25.6233534473951</v>
      </c>
      <c r="CH11" s="4">
        <f>Input!CI6</f>
        <v>-31.251345632192699</v>
      </c>
      <c r="CJ11" s="2">
        <v>13350</v>
      </c>
      <c r="CK11" s="2">
        <v>-7.1265669999999997</v>
      </c>
      <c r="CL11" s="2">
        <v>-0.57620099999999996</v>
      </c>
      <c r="CM11" s="2">
        <v>13350</v>
      </c>
      <c r="CN11" s="2">
        <v>-16.61617</v>
      </c>
      <c r="CO11" s="2">
        <v>-0.89447600000000005</v>
      </c>
      <c r="CP11" s="2"/>
      <c r="CQ11" s="2">
        <v>16000</v>
      </c>
      <c r="CR11" s="2">
        <v>-12.20007</v>
      </c>
      <c r="CS11" s="2">
        <v>-4.1366199999999997</v>
      </c>
      <c r="CT11" s="2">
        <v>16000</v>
      </c>
      <c r="CU11" s="2">
        <v>-30.175750000000001</v>
      </c>
      <c r="CV11" s="2">
        <v>-17.683299999999999</v>
      </c>
      <c r="CW11" s="2">
        <v>24000</v>
      </c>
      <c r="CX11" s="2">
        <v>-5.4278279999999999</v>
      </c>
      <c r="CY11" s="2">
        <v>-12.21949</v>
      </c>
      <c r="CZ11" s="2">
        <v>24000</v>
      </c>
      <c r="DA11" s="2">
        <v>-12.057</v>
      </c>
      <c r="DB11" s="2">
        <v>-52.724359999999997</v>
      </c>
      <c r="DC11" s="4"/>
      <c r="DD11">
        <f>Input!BG6</f>
        <v>16500</v>
      </c>
      <c r="DE11">
        <f>Input!BH6</f>
        <v>-11.539100400000001</v>
      </c>
      <c r="DF11">
        <f>Input!BI6</f>
        <v>-4.8106978021978399</v>
      </c>
      <c r="DG11">
        <f>Input!BK6</f>
        <v>16500</v>
      </c>
      <c r="DH11">
        <f>Input!BL6</f>
        <v>-26.9437931279999</v>
      </c>
      <c r="DI11">
        <f>Input!BM6</f>
        <v>-20.953476923076799</v>
      </c>
      <c r="DJ11">
        <f>Input!CK6</f>
        <v>25500</v>
      </c>
      <c r="DK11">
        <f>Input!CL6</f>
        <v>-3.2739305000000001</v>
      </c>
      <c r="DL11">
        <f>Input!CM6</f>
        <v>-13.421974358974399</v>
      </c>
      <c r="DM11">
        <f>Input!CO6</f>
        <v>25500</v>
      </c>
      <c r="DN11">
        <f>Input!CP6</f>
        <v>-6.5352053400000596</v>
      </c>
      <c r="DO11">
        <f>Input!CQ6</f>
        <v>-57.7498461538462</v>
      </c>
      <c r="DP11" s="4">
        <v>25500</v>
      </c>
    </row>
    <row r="12" spans="1:120" x14ac:dyDescent="0.25">
      <c r="A12" s="2">
        <v>112500</v>
      </c>
      <c r="B12" s="2">
        <v>-24.062370000000001</v>
      </c>
      <c r="C12" s="2"/>
      <c r="E12" s="2">
        <v>1650</v>
      </c>
      <c r="F12" s="2">
        <v>-3.5710350000000002</v>
      </c>
      <c r="G12" s="2"/>
      <c r="H12" s="2">
        <v>0.54096100000000003</v>
      </c>
      <c r="I12" s="2"/>
      <c r="J12" s="2">
        <v>1650</v>
      </c>
      <c r="K12" s="2">
        <v>-1.151789</v>
      </c>
      <c r="L12" s="2"/>
      <c r="M12" s="2">
        <v>-1.8827590000000001</v>
      </c>
      <c r="N12" s="2"/>
      <c r="O12" s="2"/>
      <c r="P12" s="2">
        <v>5000</v>
      </c>
      <c r="Q12" s="2">
        <v>-14.27722</v>
      </c>
      <c r="R12" s="2">
        <v>-7.5004429999999997</v>
      </c>
      <c r="S12" s="2">
        <v>5000</v>
      </c>
      <c r="T12" s="2">
        <v>-17.284690000000001</v>
      </c>
      <c r="U12" s="2">
        <v>-22.717890000000001</v>
      </c>
      <c r="V12" s="2">
        <v>15000</v>
      </c>
      <c r="W12" s="2">
        <v>-18.578990000000001</v>
      </c>
      <c r="X12" s="2">
        <v>-12.95635</v>
      </c>
      <c r="Y12" s="2">
        <v>15000</v>
      </c>
      <c r="Z12" s="2">
        <v>-22.113910000000001</v>
      </c>
      <c r="AA12" s="2">
        <v>-19.50892</v>
      </c>
      <c r="AB12" s="4">
        <f t="shared" si="0"/>
        <v>3000</v>
      </c>
      <c r="AC12" s="4">
        <f>Input!AL7</f>
        <v>5500</v>
      </c>
      <c r="AD12" s="4">
        <f>Input!AM7</f>
        <v>-15.7349074549716</v>
      </c>
      <c r="AE12" s="4">
        <f>Input!AN7</f>
        <v>0</v>
      </c>
      <c r="AF12" s="4">
        <f>Input!AO7</f>
        <v>-9.0720880619166202</v>
      </c>
      <c r="AG12" s="4"/>
      <c r="AH12" s="4">
        <f>Input!AR7</f>
        <v>5500</v>
      </c>
      <c r="AI12" s="4">
        <f>Input!AS7</f>
        <v>-28.012113405516999</v>
      </c>
      <c r="AJ12" s="4">
        <f>Input!AT7</f>
        <v>0</v>
      </c>
      <c r="AK12" s="4">
        <f>Input!AU7</f>
        <v>-27.559122250308299</v>
      </c>
      <c r="AL12" s="4">
        <f>Input!BP7</f>
        <v>16500</v>
      </c>
      <c r="AM12" s="4">
        <f>Input!BQ7</f>
        <v>-20.020233052431699</v>
      </c>
      <c r="AN12" s="4">
        <f>Input!BR7</f>
        <v>-15.3937551545628</v>
      </c>
      <c r="AO12" s="4">
        <f>Input!BS7</f>
        <v>-24.4374974658759</v>
      </c>
      <c r="AP12" s="4">
        <f>Input!BT7</f>
        <v>-5.7368736611446298</v>
      </c>
      <c r="AQ12" s="4">
        <f>Input!BV7</f>
        <v>16500</v>
      </c>
      <c r="AR12" s="4">
        <f>Input!BW7</f>
        <v>-10.7016377065576</v>
      </c>
      <c r="AS12" s="4">
        <f>Input!BX7</f>
        <v>-33.200233326245304</v>
      </c>
      <c r="AT12" s="4">
        <f>Input!BY7</f>
        <v>-21.6512364466316</v>
      </c>
      <c r="AU12" s="4"/>
      <c r="AV12" s="2">
        <v>7650</v>
      </c>
      <c r="AW12" s="2">
        <v>-11.33156</v>
      </c>
      <c r="AX12" s="2"/>
      <c r="AY12" s="2">
        <v>-1.362697</v>
      </c>
      <c r="AZ12" s="2"/>
      <c r="BA12" s="2">
        <v>7650</v>
      </c>
      <c r="BB12" s="2">
        <v>-22.830030000000001</v>
      </c>
      <c r="BC12" s="2"/>
      <c r="BD12" s="2">
        <v>-4.4820399999999996</v>
      </c>
      <c r="BE12" s="2"/>
      <c r="BF12" s="2">
        <v>11000</v>
      </c>
      <c r="BG12" s="2">
        <v>-22.245270000000001</v>
      </c>
      <c r="BH12" s="2">
        <v>-10.269439999999999</v>
      </c>
      <c r="BI12" s="2">
        <v>11000</v>
      </c>
      <c r="BJ12" s="2">
        <v>-54.426600000000001</v>
      </c>
      <c r="BK12" s="2">
        <v>-48.243740000000003</v>
      </c>
      <c r="BL12" s="2">
        <v>21000</v>
      </c>
      <c r="BM12" s="2">
        <v>-10.99973</v>
      </c>
      <c r="BN12" s="2">
        <v>-7.5848409999999999</v>
      </c>
      <c r="BO12" s="2">
        <v>21000</v>
      </c>
      <c r="BP12" s="2">
        <v>-24.511130000000001</v>
      </c>
      <c r="BQ12" s="2">
        <v>-32.003950000000003</v>
      </c>
      <c r="BR12" s="4"/>
      <c r="BS12" s="4">
        <f>Input!AW7</f>
        <v>11500</v>
      </c>
      <c r="BT12" s="4">
        <f>Input!AX7</f>
        <v>-31.501535256068301</v>
      </c>
      <c r="BU12" s="4">
        <f>Input!AY7</f>
        <v>0</v>
      </c>
      <c r="BV12" s="4">
        <f>Input!AZ7</f>
        <v>-10.143618982248499</v>
      </c>
      <c r="BW12" s="4">
        <f>Input!BB7</f>
        <v>11500</v>
      </c>
      <c r="BX12" s="4">
        <f>Input!BC7</f>
        <v>-90.412565468207902</v>
      </c>
      <c r="BY12" s="4">
        <f>Input!BD7</f>
        <v>0</v>
      </c>
      <c r="BZ12" s="4">
        <f>Input!BE7</f>
        <v>-55.525064744845501</v>
      </c>
      <c r="CA12" s="4">
        <f>Input!CA7</f>
        <v>22500</v>
      </c>
      <c r="CB12" s="4">
        <f>Input!CB7</f>
        <v>-11.352879632410099</v>
      </c>
      <c r="CC12" s="4">
        <f>Input!CC7</f>
        <v>-7.4128708044440597</v>
      </c>
      <c r="CD12" s="4">
        <f>Input!CD7</f>
        <v>-6.9966745179354701</v>
      </c>
      <c r="CE12" s="4">
        <f>Input!CF7</f>
        <v>22500</v>
      </c>
      <c r="CF12" s="4">
        <f>Input!CG7</f>
        <v>-23.3226555703706</v>
      </c>
      <c r="CG12" s="4">
        <f>Input!CH7</f>
        <v>-18.5738203583449</v>
      </c>
      <c r="CH12" s="4">
        <f>Input!CI7</f>
        <v>-31.3453797571877</v>
      </c>
      <c r="CJ12" s="2">
        <v>13650</v>
      </c>
      <c r="CK12" s="2">
        <v>-8.3504919999999991</v>
      </c>
      <c r="CL12" s="2">
        <v>-0.98299700000000001</v>
      </c>
      <c r="CM12" s="2">
        <v>13650</v>
      </c>
      <c r="CN12" s="2">
        <v>-19.64367</v>
      </c>
      <c r="CO12" s="2">
        <v>-2.6136520000000001</v>
      </c>
      <c r="CP12" s="2"/>
      <c r="CQ12" s="2">
        <v>17000</v>
      </c>
      <c r="CR12" s="2">
        <v>-11.83731</v>
      </c>
      <c r="CS12" s="2">
        <v>-5.487546</v>
      </c>
      <c r="CT12" s="2">
        <v>17000</v>
      </c>
      <c r="CU12" s="2">
        <v>-28.457129999999999</v>
      </c>
      <c r="CV12" s="2">
        <v>-23.875520000000002</v>
      </c>
      <c r="CW12" s="2">
        <v>27000</v>
      </c>
      <c r="CX12" s="2">
        <v>-1.831618</v>
      </c>
      <c r="CY12" s="2">
        <v>-13.26952</v>
      </c>
      <c r="CZ12" s="2">
        <v>27000</v>
      </c>
      <c r="DA12" s="2">
        <v>-3.676612</v>
      </c>
      <c r="DB12" s="2">
        <v>-57.151339999999998</v>
      </c>
      <c r="DC12" s="4"/>
      <c r="DD12">
        <f>Input!BG7</f>
        <v>17500</v>
      </c>
      <c r="DE12">
        <f>Input!BH7</f>
        <v>-10.995623399999999</v>
      </c>
      <c r="DF12">
        <f>Input!BI7</f>
        <v>-6.1632417582417496</v>
      </c>
      <c r="DG12">
        <f>Input!BK7</f>
        <v>17500</v>
      </c>
      <c r="DH12">
        <f>Input!BL7</f>
        <v>-24.965025535999999</v>
      </c>
      <c r="DI12">
        <f>Input!BM7</f>
        <v>-27.001200000000001</v>
      </c>
      <c r="DJ12">
        <f>Input!CK7</f>
        <v>28500</v>
      </c>
      <c r="DK12">
        <f>Input!CL7</f>
        <v>7.6114720000013902E-2</v>
      </c>
      <c r="DL12">
        <f>Input!CM7</f>
        <v>-13.840457875457901</v>
      </c>
      <c r="DM12">
        <f>Input!CO7</f>
        <v>28500</v>
      </c>
      <c r="DN12">
        <f>Input!CP7</f>
        <v>0.49011179999996202</v>
      </c>
      <c r="DO12">
        <f>Input!CQ7</f>
        <v>-59.721823076923101</v>
      </c>
      <c r="DP12" s="4">
        <v>28500</v>
      </c>
    </row>
    <row r="13" spans="1:120" x14ac:dyDescent="0.25">
      <c r="A13" s="2">
        <v>127500</v>
      </c>
      <c r="B13" s="2">
        <v>-25.416070000000001</v>
      </c>
      <c r="C13" s="2"/>
      <c r="E13" s="2">
        <v>1950</v>
      </c>
      <c r="F13" s="2">
        <v>-4.2172679999999998</v>
      </c>
      <c r="G13" s="2"/>
      <c r="H13" s="2">
        <v>0.49517099999999997</v>
      </c>
      <c r="I13" s="2"/>
      <c r="J13" s="2">
        <v>1950</v>
      </c>
      <c r="K13" s="2">
        <v>-1.6765330000000001</v>
      </c>
      <c r="L13" s="2"/>
      <c r="M13" s="2">
        <v>-2.4293079999999998</v>
      </c>
      <c r="N13" s="2"/>
      <c r="O13" s="2"/>
      <c r="P13" s="2">
        <v>6000</v>
      </c>
      <c r="Q13" s="2">
        <v>-14.794169999999999</v>
      </c>
      <c r="R13" s="2">
        <v>-12.67521</v>
      </c>
      <c r="S13" s="2">
        <v>6000</v>
      </c>
      <c r="T13" s="2">
        <v>-24.159269999999999</v>
      </c>
      <c r="U13" s="2">
        <v>-36.655720000000002</v>
      </c>
      <c r="V13" s="2">
        <v>18000</v>
      </c>
      <c r="W13" s="2">
        <v>-17.784700000000001</v>
      </c>
      <c r="X13" s="2">
        <v>-14.80795</v>
      </c>
      <c r="Y13" s="2">
        <v>18000</v>
      </c>
      <c r="Z13" s="2">
        <v>-22.04326</v>
      </c>
      <c r="AA13" s="2">
        <v>-18.745640000000002</v>
      </c>
      <c r="AB13" s="4">
        <f t="shared" si="0"/>
        <v>3600</v>
      </c>
      <c r="AC13" s="4">
        <f>Input!AL8</f>
        <v>6500</v>
      </c>
      <c r="AD13" s="4">
        <f>Input!AM8</f>
        <v>-9.8630226064690891</v>
      </c>
      <c r="AE13" s="4">
        <f>Input!AN8</f>
        <v>-16.0616170519516</v>
      </c>
      <c r="AF13" s="4">
        <f>Input!AO8</f>
        <v>-18.313214853378302</v>
      </c>
      <c r="AG13" s="4">
        <f>Input!AP8</f>
        <v>-18.386189988369399</v>
      </c>
      <c r="AH13" s="4">
        <f>Input!AR8</f>
        <v>6500</v>
      </c>
      <c r="AI13" s="4">
        <f>Input!AS8</f>
        <v>-6.0069758007233203</v>
      </c>
      <c r="AJ13" s="4">
        <f>Input!AT8</f>
        <v>-37.078614450804302</v>
      </c>
      <c r="AK13" s="4">
        <f>Input!AU8</f>
        <v>-36.243129199526898</v>
      </c>
      <c r="AL13" s="4">
        <f>Input!BP8</f>
        <v>19500</v>
      </c>
      <c r="AM13" s="4">
        <f>Input!BQ8</f>
        <v>-18.3263275425196</v>
      </c>
      <c r="AN13" s="4">
        <f>Input!BR8</f>
        <v>-14.684865509682799</v>
      </c>
      <c r="AO13" s="4">
        <f>Input!BS8</f>
        <v>-28.270981196257999</v>
      </c>
      <c r="AP13" s="4">
        <f>Input!BT8</f>
        <v>-5.2826618745800804</v>
      </c>
      <c r="AQ13" s="4">
        <f>Input!BV8</f>
        <v>19500</v>
      </c>
      <c r="AR13" s="4">
        <f>Input!BW8</f>
        <v>-11.441419165975301</v>
      </c>
      <c r="AS13" s="4">
        <f>Input!BX8</f>
        <v>-32.466008760503797</v>
      </c>
      <c r="AT13" s="4">
        <f>Input!BY8</f>
        <v>-20.488090382155001</v>
      </c>
      <c r="AU13" s="4"/>
      <c r="AV13" s="2">
        <v>7950</v>
      </c>
      <c r="AW13" s="2">
        <v>-12.53519</v>
      </c>
      <c r="AX13" s="2"/>
      <c r="AY13" s="2">
        <v>-1.976926</v>
      </c>
      <c r="AZ13" s="2"/>
      <c r="BA13" s="2">
        <v>7950</v>
      </c>
      <c r="BB13" s="2">
        <v>-25.46799</v>
      </c>
      <c r="BC13" s="2"/>
      <c r="BD13" s="2">
        <v>-7.2598799999999999</v>
      </c>
      <c r="BE13" s="2"/>
      <c r="BF13" s="2">
        <v>12000</v>
      </c>
      <c r="BG13" s="2">
        <v>-17.79241</v>
      </c>
      <c r="BH13" s="2">
        <v>-15.65297</v>
      </c>
      <c r="BI13" s="2">
        <v>12000</v>
      </c>
      <c r="BJ13" s="2">
        <v>-45.481340000000003</v>
      </c>
      <c r="BK13" s="2">
        <v>-64.000320000000002</v>
      </c>
      <c r="BL13" s="2">
        <v>24000</v>
      </c>
      <c r="BM13" s="2">
        <v>-7.3240069999999999</v>
      </c>
      <c r="BN13" s="2">
        <v>-7.537649</v>
      </c>
      <c r="BO13" s="2">
        <v>24000</v>
      </c>
      <c r="BP13" s="2">
        <v>-16.079160000000002</v>
      </c>
      <c r="BQ13" s="2">
        <v>-32.834870000000002</v>
      </c>
      <c r="BR13" s="4"/>
      <c r="BS13" s="4">
        <f>Input!AW8</f>
        <v>12500</v>
      </c>
      <c r="BT13" s="4">
        <f>Input!AX8</f>
        <v>-12.2818227396416</v>
      </c>
      <c r="BU13" s="4">
        <f>Input!AY8</f>
        <v>-9.6069647976668797</v>
      </c>
      <c r="BV13" s="4">
        <f>Input!AZ8</f>
        <v>-18.1203296560866</v>
      </c>
      <c r="BW13" s="4">
        <f>Input!BB8</f>
        <v>12500</v>
      </c>
      <c r="BX13" s="4">
        <f>Input!BC8</f>
        <v>-35.353879100830902</v>
      </c>
      <c r="BY13" s="4">
        <f>Input!BD8</f>
        <v>-21.0918833864174</v>
      </c>
      <c r="BZ13" s="4">
        <f>Input!BE8</f>
        <v>-67.555922443077606</v>
      </c>
      <c r="CA13" s="4">
        <f>Input!CA8</f>
        <v>25500</v>
      </c>
      <c r="CB13" s="4">
        <f>Input!CB8</f>
        <v>-6.5831174629286897</v>
      </c>
      <c r="CC13" s="4">
        <f>Input!CC8</f>
        <v>-3.9738299922487399</v>
      </c>
      <c r="CD13" s="4">
        <f>Input!CD8</f>
        <v>-7.0393744338383204</v>
      </c>
      <c r="CE13" s="4">
        <f>Input!CF8</f>
        <v>25500</v>
      </c>
      <c r="CF13" s="4">
        <f>Input!CG8</f>
        <v>-12.9330478303552</v>
      </c>
      <c r="CG13" s="4">
        <f>Input!CH8</f>
        <v>-10.209755160701899</v>
      </c>
      <c r="CH13" s="4">
        <f>Input!CI8</f>
        <v>-32.7640916174688</v>
      </c>
      <c r="CJ13" s="2">
        <v>13950</v>
      </c>
      <c r="CK13" s="2">
        <v>-9.3519009999999998</v>
      </c>
      <c r="CL13" s="2">
        <v>-1.4470670000000001</v>
      </c>
      <c r="CM13" s="2">
        <v>13950</v>
      </c>
      <c r="CN13" s="2">
        <v>-22.11298</v>
      </c>
      <c r="CO13" s="2">
        <v>-4.6420459999999997</v>
      </c>
      <c r="CP13" s="2"/>
      <c r="CQ13" s="2">
        <v>18000</v>
      </c>
      <c r="CR13" s="2">
        <v>-11.153919999999999</v>
      </c>
      <c r="CS13" s="2">
        <v>-6.810187</v>
      </c>
      <c r="CT13" s="2">
        <v>18000</v>
      </c>
      <c r="CU13" s="2">
        <v>-26.097100000000001</v>
      </c>
      <c r="CV13" s="2">
        <v>-29.674199999999999</v>
      </c>
      <c r="CW13" s="2">
        <v>30000</v>
      </c>
      <c r="CX13" s="2">
        <v>2.222912</v>
      </c>
      <c r="CY13" s="2">
        <v>-12.97974</v>
      </c>
      <c r="CZ13" s="2">
        <v>30000</v>
      </c>
      <c r="DA13" s="2">
        <v>5.8251559999999998</v>
      </c>
      <c r="DB13" s="2">
        <v>-56.337350000000001</v>
      </c>
      <c r="DC13" s="4"/>
      <c r="DD13">
        <f>Input!BG8</f>
        <v>18500</v>
      </c>
      <c r="DE13">
        <f>Input!BH8</f>
        <v>-10.239172999999999</v>
      </c>
      <c r="DF13">
        <f>Input!BI8</f>
        <v>-7.4692582417582498</v>
      </c>
      <c r="DG13">
        <f>Input!BK8</f>
        <v>18500</v>
      </c>
      <c r="DH13">
        <f>Input!BL8</f>
        <v>-22.651555904000102</v>
      </c>
      <c r="DI13">
        <f>Input!BM8</f>
        <v>-32.618792307692402</v>
      </c>
      <c r="DJ13">
        <f>Input!CK8</f>
        <v>31500</v>
      </c>
      <c r="DK13">
        <f>Input!CL8</f>
        <v>3.9073808200000002</v>
      </c>
      <c r="DL13">
        <f>Input!CM8</f>
        <v>-12.811923076923099</v>
      </c>
      <c r="DM13">
        <f>Input!CO8</f>
        <v>31500</v>
      </c>
      <c r="DN13">
        <f>Input!CP8</f>
        <v>8.7470866840000099</v>
      </c>
      <c r="DO13">
        <f>Input!CQ8</f>
        <v>-55.9697538461538</v>
      </c>
      <c r="DP13" s="4">
        <v>31500</v>
      </c>
    </row>
    <row r="14" spans="1:120" x14ac:dyDescent="0.25">
      <c r="A14" s="2">
        <v>142500</v>
      </c>
      <c r="B14" s="2">
        <v>-26.916440000000001</v>
      </c>
      <c r="C14" s="2"/>
      <c r="E14" s="2">
        <v>2250</v>
      </c>
      <c r="F14" s="2">
        <v>-4.8572860000000002</v>
      </c>
      <c r="G14" s="2"/>
      <c r="H14" s="2">
        <v>0.36477199999999999</v>
      </c>
      <c r="I14" s="2"/>
      <c r="J14" s="2">
        <v>2250</v>
      </c>
      <c r="K14" s="2">
        <v>-2.2183890000000002</v>
      </c>
      <c r="L14" s="2"/>
      <c r="M14" s="2">
        <v>-3.1281409999999998</v>
      </c>
      <c r="N14" s="2"/>
      <c r="O14" s="2"/>
      <c r="P14" s="2">
        <v>7000</v>
      </c>
      <c r="Q14" s="2">
        <v>-14.33662</v>
      </c>
      <c r="R14" s="2">
        <v>-12.02956</v>
      </c>
      <c r="S14" s="2">
        <v>7000</v>
      </c>
      <c r="T14" s="2">
        <v>-24.920200000000001</v>
      </c>
      <c r="U14" s="2">
        <v>-34.166469999999997</v>
      </c>
      <c r="V14" s="2">
        <v>21000</v>
      </c>
      <c r="W14" s="2">
        <v>-15.40849</v>
      </c>
      <c r="X14" s="2">
        <v>-16.893750000000001</v>
      </c>
      <c r="Y14" s="2">
        <v>21000</v>
      </c>
      <c r="Z14" s="2">
        <v>-19.923870000000001</v>
      </c>
      <c r="AA14" s="2">
        <v>-18.500170000000001</v>
      </c>
      <c r="AB14" s="4">
        <f t="shared" si="0"/>
        <v>4200</v>
      </c>
      <c r="AC14" s="4">
        <f>Input!AL9</f>
        <v>7500</v>
      </c>
      <c r="AD14" s="4">
        <f>Input!AM9</f>
        <v>-15.335756469251301</v>
      </c>
      <c r="AE14" s="4">
        <f>Input!AN9</f>
        <v>-13.753358772151101</v>
      </c>
      <c r="AF14" s="4">
        <f>Input!AO9</f>
        <v>-16.250735772878102</v>
      </c>
      <c r="AG14" s="4">
        <f>Input!AP9</f>
        <v>-7.7803411984170801</v>
      </c>
      <c r="AH14" s="4">
        <f>Input!AR9</f>
        <v>7500</v>
      </c>
      <c r="AI14" s="4">
        <f>Input!AS9</f>
        <v>-11.764335457692599</v>
      </c>
      <c r="AJ14" s="4">
        <f>Input!AT9</f>
        <v>-35.233094939457303</v>
      </c>
      <c r="AK14" s="4">
        <f>Input!AU9</f>
        <v>-29.567199802523</v>
      </c>
      <c r="AL14" s="4">
        <f>Input!BP9</f>
        <v>22500</v>
      </c>
      <c r="AM14" s="4">
        <f>Input!BQ9</f>
        <v>-14.5623057990262</v>
      </c>
      <c r="AN14" s="4">
        <f>Input!BR9</f>
        <v>-11.662298676769201</v>
      </c>
      <c r="AO14" s="4">
        <f>Input!BS9</f>
        <v>-32.303220308435897</v>
      </c>
      <c r="AP14" s="4">
        <f>Input!BT9</f>
        <v>-5.8876363372683</v>
      </c>
      <c r="AQ14" s="4">
        <f>Input!BV9</f>
        <v>22500</v>
      </c>
      <c r="AR14" s="4">
        <f>Input!BW9</f>
        <v>-9.6279487373544299</v>
      </c>
      <c r="AS14" s="4">
        <f>Input!BX9</f>
        <v>-26.2640181026715</v>
      </c>
      <c r="AT14" s="4">
        <f>Input!BY9</f>
        <v>-20.630400065134999</v>
      </c>
      <c r="AU14" s="4"/>
      <c r="AV14" s="2">
        <v>8250</v>
      </c>
      <c r="AW14" s="2">
        <v>-13.487310000000001</v>
      </c>
      <c r="AX14" s="2"/>
      <c r="AY14" s="2">
        <v>-2.6197349999999999</v>
      </c>
      <c r="AZ14" s="2"/>
      <c r="BA14" s="2">
        <v>8250</v>
      </c>
      <c r="BB14" s="2">
        <v>-27.572430000000001</v>
      </c>
      <c r="BC14" s="2"/>
      <c r="BD14" s="2">
        <v>-10.28905</v>
      </c>
      <c r="BE14" s="2"/>
      <c r="BF14" s="2">
        <v>13000</v>
      </c>
      <c r="BG14" s="2">
        <v>-13.37518</v>
      </c>
      <c r="BH14" s="2">
        <v>-14.6273</v>
      </c>
      <c r="BI14" s="2">
        <v>13000</v>
      </c>
      <c r="BJ14" s="2">
        <v>-34.061979999999998</v>
      </c>
      <c r="BK14" s="2">
        <v>-56.675960000000003</v>
      </c>
      <c r="BL14" s="2">
        <v>27000</v>
      </c>
      <c r="BM14" s="2">
        <v>-2.9718840000000002</v>
      </c>
      <c r="BN14" s="2">
        <v>-7.790521</v>
      </c>
      <c r="BO14" s="2">
        <v>27000</v>
      </c>
      <c r="BP14" s="2">
        <v>-6.3014150000000004</v>
      </c>
      <c r="BQ14" s="2">
        <v>-34.29824</v>
      </c>
      <c r="BR14" s="4"/>
      <c r="BS14" s="4">
        <f>Input!AW9</f>
        <v>13500</v>
      </c>
      <c r="BT14" s="4">
        <f>Input!AX9</f>
        <v>-14.9165317447336</v>
      </c>
      <c r="BU14" s="4">
        <f>Input!AY9</f>
        <v>-10.0814659335638</v>
      </c>
      <c r="BV14" s="4">
        <f>Input!AZ9</f>
        <v>-14.434425028371001</v>
      </c>
      <c r="BW14" s="4">
        <f>Input!BB9</f>
        <v>13500</v>
      </c>
      <c r="BX14" s="4">
        <f>Input!BC9</f>
        <v>-35.580677372378901</v>
      </c>
      <c r="BY14" s="4">
        <f>Input!BD9</f>
        <v>-27.8403189280174</v>
      </c>
      <c r="BZ14" s="4">
        <f>Input!BE9</f>
        <v>-52.556036961198501</v>
      </c>
      <c r="CA14" s="4">
        <f>Input!CA9</f>
        <v>28500</v>
      </c>
      <c r="CB14" s="4">
        <f>Input!CB9</f>
        <v>-1.09263204953514</v>
      </c>
      <c r="CC14" s="4">
        <f>Input!CC9</f>
        <v>-9.0383587186297507E-2</v>
      </c>
      <c r="CD14" s="4">
        <f>Input!CD9</f>
        <v>-7.2607892959027804</v>
      </c>
      <c r="CE14" s="4">
        <f>Input!CF9</f>
        <v>28500</v>
      </c>
      <c r="CF14" s="4">
        <f>Input!CG9</f>
        <v>-1.1167035482155601</v>
      </c>
      <c r="CG14" s="4">
        <f>Input!CH9</f>
        <v>-0.77964858786182001</v>
      </c>
      <c r="CH14" s="4">
        <f>Input!CI9</f>
        <v>-34.177477613435599</v>
      </c>
      <c r="CJ14" s="2">
        <v>14250</v>
      </c>
      <c r="CK14" s="2">
        <v>-10.140890000000001</v>
      </c>
      <c r="CL14" s="2">
        <v>-1.9412259999999999</v>
      </c>
      <c r="CM14" s="2">
        <v>14250</v>
      </c>
      <c r="CN14" s="2">
        <v>-24.020820000000001</v>
      </c>
      <c r="CO14" s="2">
        <v>-6.8578080000000003</v>
      </c>
      <c r="CP14" s="2"/>
      <c r="CQ14" s="2">
        <v>19000</v>
      </c>
      <c r="CR14" s="2">
        <v>-10.302099999999999</v>
      </c>
      <c r="CS14" s="2">
        <v>-8.0598019999999995</v>
      </c>
      <c r="CT14" s="2">
        <v>19000</v>
      </c>
      <c r="CU14" s="2">
        <v>-23.528020000000001</v>
      </c>
      <c r="CV14" s="2">
        <v>-34.97336</v>
      </c>
      <c r="CW14" s="2">
        <v>33000</v>
      </c>
      <c r="CX14" s="2">
        <v>6.8537090000000003</v>
      </c>
      <c r="CY14" s="2">
        <v>-11.232559999999999</v>
      </c>
      <c r="CZ14" s="2">
        <v>33000</v>
      </c>
      <c r="DA14" s="2">
        <v>17.252559999999999</v>
      </c>
      <c r="DB14" s="2">
        <v>-49.580309999999997</v>
      </c>
      <c r="DC14" s="4"/>
      <c r="DD14">
        <f>Input!BG9</f>
        <v>19500</v>
      </c>
      <c r="DE14">
        <f>Input!BH9</f>
        <v>-9.3699752000000398</v>
      </c>
      <c r="DF14">
        <f>Input!BI9</f>
        <v>-8.6816428571428492</v>
      </c>
      <c r="DG14">
        <f>Input!BK9</f>
        <v>19500</v>
      </c>
      <c r="DH14">
        <f>Input!BL9</f>
        <v>-20.252799392</v>
      </c>
      <c r="DI14">
        <f>Input!BM9</f>
        <v>-37.704415384615402</v>
      </c>
      <c r="DJ14">
        <f>Input!CK9</f>
        <v>34500</v>
      </c>
      <c r="DK14">
        <f>Input!CL9</f>
        <v>8.3619354000000001</v>
      </c>
      <c r="DL14">
        <f>Input!CM9</f>
        <v>-10.079157509157501</v>
      </c>
      <c r="DM14">
        <f>Input!CO9</f>
        <v>34500</v>
      </c>
      <c r="DN14">
        <f>Input!CP9</f>
        <v>19.0180308240001</v>
      </c>
      <c r="DO14">
        <f>Input!CQ9</f>
        <v>-45.354153846153899</v>
      </c>
      <c r="DP14" s="4">
        <v>34500</v>
      </c>
    </row>
    <row r="15" spans="1:120" x14ac:dyDescent="0.25">
      <c r="A15" s="2">
        <v>157500</v>
      </c>
      <c r="B15" s="2">
        <v>-28.648430000000001</v>
      </c>
      <c r="C15" s="2"/>
      <c r="E15" s="2">
        <v>2550</v>
      </c>
      <c r="F15" s="2">
        <v>-5.4911459999999996</v>
      </c>
      <c r="G15" s="2"/>
      <c r="H15" s="2">
        <v>0.144591</v>
      </c>
      <c r="I15" s="2"/>
      <c r="J15" s="2">
        <v>2550</v>
      </c>
      <c r="K15" s="2">
        <v>-2.7766380000000002</v>
      </c>
      <c r="L15" s="2"/>
      <c r="M15" s="2">
        <v>-3.9770560000000001</v>
      </c>
      <c r="N15" s="2"/>
      <c r="O15" s="2"/>
      <c r="P15" s="2">
        <v>8000</v>
      </c>
      <c r="Q15" s="2">
        <v>-16.38297</v>
      </c>
      <c r="R15" s="2">
        <v>-10.0581</v>
      </c>
      <c r="S15" s="2">
        <v>8000</v>
      </c>
      <c r="T15" s="2">
        <v>-27.297799999999999</v>
      </c>
      <c r="U15" s="2">
        <v>-26.538779999999999</v>
      </c>
      <c r="V15" s="2">
        <v>24000</v>
      </c>
      <c r="W15" s="2">
        <v>-11.14195</v>
      </c>
      <c r="X15" s="2">
        <v>-19.16563</v>
      </c>
      <c r="Y15" s="2">
        <v>24000</v>
      </c>
      <c r="Z15" s="2">
        <v>-14.527570000000001</v>
      </c>
      <c r="AA15" s="2">
        <v>-19.242920000000002</v>
      </c>
      <c r="AB15" s="4">
        <f t="shared" si="0"/>
        <v>4800</v>
      </c>
      <c r="AC15" s="4">
        <f>Input!AL10</f>
        <v>8500</v>
      </c>
      <c r="AD15" s="4">
        <f>Input!AM10</f>
        <v>-18.271786880653998</v>
      </c>
      <c r="AE15" s="4">
        <f>Input!AN10</f>
        <v>-16.6392446232508</v>
      </c>
      <c r="AF15" s="4">
        <f>Input!AO10</f>
        <v>-15.0380346088376</v>
      </c>
      <c r="AG15" s="4">
        <f>Input!AP10</f>
        <v>-5.0043542808458099</v>
      </c>
      <c r="AH15" s="4">
        <f>Input!AR10</f>
        <v>8500</v>
      </c>
      <c r="AI15" s="4">
        <f>Input!AS10</f>
        <v>-16.100578354083002</v>
      </c>
      <c r="AJ15" s="4">
        <f>Input!AT10</f>
        <v>-41.563836418475503</v>
      </c>
      <c r="AK15" s="4">
        <f>Input!AU10</f>
        <v>-25.1084506837086</v>
      </c>
      <c r="AL15" s="4">
        <f>Input!BP10</f>
        <v>25500</v>
      </c>
      <c r="AM15" s="4">
        <f>Input!BQ10</f>
        <v>-9.2173370267550201</v>
      </c>
      <c r="AN15" s="4">
        <f>Input!BR10</f>
        <v>-7.0955880093144499</v>
      </c>
      <c r="AO15" s="4">
        <f>Input!BS10</f>
        <v>-36.212655003674399</v>
      </c>
      <c r="AP15" s="4">
        <f>Input!BT10</f>
        <v>-6.6465556576013203</v>
      </c>
      <c r="AQ15" s="4">
        <f>Input!BV10</f>
        <v>25500</v>
      </c>
      <c r="AR15" s="4">
        <f>Input!BW10</f>
        <v>-6.3879034902753897</v>
      </c>
      <c r="AS15" s="4">
        <f>Input!BX10</f>
        <v>-16.524011568414601</v>
      </c>
      <c r="AT15" s="4">
        <f>Input!BY10</f>
        <v>-21.853813962767699</v>
      </c>
      <c r="AU15" s="4"/>
      <c r="AV15" s="2">
        <v>8550</v>
      </c>
      <c r="AW15" s="2">
        <v>-14.23535</v>
      </c>
      <c r="AX15" s="2"/>
      <c r="AY15" s="2">
        <v>-3.2712140000000001</v>
      </c>
      <c r="AZ15" s="2"/>
      <c r="BA15" s="2">
        <v>8550</v>
      </c>
      <c r="BB15" s="2">
        <v>-29.234000000000002</v>
      </c>
      <c r="BC15" s="2"/>
      <c r="BD15" s="2">
        <v>-13.468439999999999</v>
      </c>
      <c r="BE15" s="2"/>
      <c r="BF15" s="2">
        <v>14000</v>
      </c>
      <c r="BG15" s="2">
        <v>-13.55091</v>
      </c>
      <c r="BH15" s="2">
        <v>-11.675319999999999</v>
      </c>
      <c r="BI15" s="2">
        <v>14000</v>
      </c>
      <c r="BJ15" s="2">
        <v>-33.373579999999997</v>
      </c>
      <c r="BK15" s="2">
        <v>-44.982990000000001</v>
      </c>
      <c r="BL15" s="2">
        <v>30000</v>
      </c>
      <c r="BM15" s="2">
        <v>1.899057</v>
      </c>
      <c r="BN15" s="2">
        <v>-8.2246140000000008</v>
      </c>
      <c r="BO15" s="2">
        <v>30000</v>
      </c>
      <c r="BP15" s="2">
        <v>4.6749549999999997</v>
      </c>
      <c r="BQ15" s="2">
        <v>-35.971400000000003</v>
      </c>
      <c r="BR15" s="4"/>
      <c r="BS15" s="4">
        <f>Input!AW10</f>
        <v>14500</v>
      </c>
      <c r="BT15" s="4">
        <f>Input!AX10</f>
        <v>-16.645922527502101</v>
      </c>
      <c r="BU15" s="4">
        <f>Input!AY10</f>
        <v>-11.3949438718099</v>
      </c>
      <c r="BV15" s="4">
        <f>Input!AZ10</f>
        <v>-11.7932081336776</v>
      </c>
      <c r="BW15" s="4">
        <f>Input!BB10</f>
        <v>14500</v>
      </c>
      <c r="BX15" s="4">
        <f>Input!BC10</f>
        <v>-38.054692142788703</v>
      </c>
      <c r="BY15" s="4">
        <f>Input!BD10</f>
        <v>-30.589167946264102</v>
      </c>
      <c r="BZ15" s="4">
        <f>Input!BE10</f>
        <v>-43.608332993174201</v>
      </c>
      <c r="CA15" s="4">
        <f>Input!CA10</f>
        <v>31500</v>
      </c>
      <c r="CB15" s="4">
        <f>Input!CB10</f>
        <v>4.8842541655498701</v>
      </c>
      <c r="CC15" s="4">
        <f>Input!CC10</f>
        <v>4.2400700281314903</v>
      </c>
      <c r="CD15" s="4">
        <f>Input!CD10</f>
        <v>-7.6613965703236397</v>
      </c>
      <c r="CE15" s="4">
        <f>Input!CF10</f>
        <v>31500</v>
      </c>
      <c r="CF15" s="4">
        <f>Input!CG10</f>
        <v>12.0244346378103</v>
      </c>
      <c r="CG15" s="4">
        <f>Input!CH10</f>
        <v>9.7509178111951194</v>
      </c>
      <c r="CH15" s="4">
        <f>Input!CI10</f>
        <v>-35.627690926922099</v>
      </c>
      <c r="CJ15" s="2">
        <v>14550</v>
      </c>
      <c r="CK15" s="2">
        <v>-10.7399</v>
      </c>
      <c r="CL15" s="2">
        <v>-2.4462060000000001</v>
      </c>
      <c r="CM15" s="2">
        <v>14550</v>
      </c>
      <c r="CN15" s="2">
        <v>-25.413810000000002</v>
      </c>
      <c r="CO15" s="2">
        <v>-9.1659070000000007</v>
      </c>
      <c r="CP15" s="2"/>
      <c r="CQ15" s="2">
        <v>20000</v>
      </c>
      <c r="CR15" s="2">
        <v>-9.35581</v>
      </c>
      <c r="CS15" s="2">
        <v>-9.2054500000000008</v>
      </c>
      <c r="CT15" s="2">
        <v>20000</v>
      </c>
      <c r="CU15" s="2">
        <v>-20.919429999999998</v>
      </c>
      <c r="CV15" s="2">
        <v>-39.729289999999999</v>
      </c>
      <c r="CW15" s="2">
        <v>36000</v>
      </c>
      <c r="CX15" s="2">
        <v>11.79163</v>
      </c>
      <c r="CY15" s="2">
        <v>-7.730245</v>
      </c>
      <c r="CZ15" s="2">
        <v>36000</v>
      </c>
      <c r="DA15" s="2">
        <v>31.053809999999999</v>
      </c>
      <c r="DB15" s="2">
        <v>-35.003360000000001</v>
      </c>
      <c r="DC15" s="4"/>
      <c r="DD15">
        <f>Input!BG10</f>
        <v>20500</v>
      </c>
      <c r="DE15">
        <f>Input!BH10</f>
        <v>-8.4368344000000199</v>
      </c>
      <c r="DF15">
        <f>Input!BI10</f>
        <v>-9.7789395604395697</v>
      </c>
      <c r="DG15">
        <f>Input!BK10</f>
        <v>20500</v>
      </c>
      <c r="DH15">
        <f>Input!BL10</f>
        <v>-17.863419376000099</v>
      </c>
      <c r="DI15">
        <f>Input!BM10</f>
        <v>-42.235199999999999</v>
      </c>
      <c r="DJ15">
        <f>Input!CK10</f>
        <v>37500</v>
      </c>
      <c r="DK15">
        <f>Input!CL10</f>
        <v>13.900406</v>
      </c>
      <c r="DL15">
        <f>Input!CM10</f>
        <v>-5.5638644688644803</v>
      </c>
      <c r="DM15">
        <f>Input!CO10</f>
        <v>37500</v>
      </c>
      <c r="DN15">
        <f>Input!CP10</f>
        <v>34.494228040000003</v>
      </c>
      <c r="DO15">
        <f>Input!CQ10</f>
        <v>-25.666715384615401</v>
      </c>
      <c r="DP15" s="4">
        <v>37500</v>
      </c>
    </row>
    <row r="16" spans="1:120" x14ac:dyDescent="0.25">
      <c r="A16" s="2">
        <v>172500</v>
      </c>
      <c r="B16" s="2">
        <v>-31.594660000000001</v>
      </c>
      <c r="C16" s="2"/>
      <c r="E16" s="2">
        <v>2850</v>
      </c>
      <c r="F16" s="2">
        <v>-6.1189349999999996</v>
      </c>
      <c r="G16" s="2"/>
      <c r="H16" s="2">
        <v>-0.16933100000000001</v>
      </c>
      <c r="I16" s="2"/>
      <c r="J16" s="2">
        <v>2850</v>
      </c>
      <c r="K16" s="2">
        <v>-3.3526799999999999</v>
      </c>
      <c r="L16" s="2"/>
      <c r="M16" s="2">
        <v>-4.9754800000000001</v>
      </c>
      <c r="N16" s="2"/>
      <c r="O16" s="2"/>
      <c r="P16" s="2">
        <v>9000</v>
      </c>
      <c r="Q16" s="2">
        <v>-18.715810000000001</v>
      </c>
      <c r="R16" s="2">
        <v>-9.5859970000000008</v>
      </c>
      <c r="S16" s="2">
        <v>9000</v>
      </c>
      <c r="T16" s="2">
        <v>-31.0748</v>
      </c>
      <c r="U16" s="2">
        <v>-23.652920000000002</v>
      </c>
      <c r="V16" s="2">
        <v>27000</v>
      </c>
      <c r="W16" s="2">
        <v>-5.661994</v>
      </c>
      <c r="X16" s="2">
        <v>-21.305949999999999</v>
      </c>
      <c r="Y16" s="2">
        <v>27000</v>
      </c>
      <c r="Z16" s="2">
        <v>-7.3442100000000003</v>
      </c>
      <c r="AA16" s="2">
        <v>-20.747879999999999</v>
      </c>
      <c r="AB16" s="4">
        <f t="shared" si="0"/>
        <v>5400</v>
      </c>
      <c r="AC16" s="4">
        <f>Input!AL11</f>
        <v>9500</v>
      </c>
      <c r="AD16" s="4">
        <f>Input!AM11</f>
        <v>-20.319347436600701</v>
      </c>
      <c r="AE16" s="4">
        <f>Input!AN11</f>
        <v>-18.919880029482801</v>
      </c>
      <c r="AF16" s="4">
        <f>Input!AO11</f>
        <v>-15.051856100096501</v>
      </c>
      <c r="AG16" s="4">
        <f>Input!AP11</f>
        <v>-4.3370504616714998</v>
      </c>
      <c r="AH16" s="4">
        <f>Input!AR11</f>
        <v>9500</v>
      </c>
      <c r="AI16" s="4">
        <f>Input!AS11</f>
        <v>-18.693764285063502</v>
      </c>
      <c r="AJ16" s="4">
        <f>Input!AT11</f>
        <v>-46.421619262203102</v>
      </c>
      <c r="AK16" s="4">
        <f>Input!AU11</f>
        <v>-22.727142252506599</v>
      </c>
      <c r="AL16" s="4">
        <f>Input!BP11</f>
        <v>28500</v>
      </c>
      <c r="AM16" s="4">
        <f>Input!BQ11</f>
        <v>-2.8948331169488699</v>
      </c>
      <c r="AN16" s="4">
        <f>Input!BR11</f>
        <v>-1.6534393472560001</v>
      </c>
      <c r="AO16" s="4">
        <f>Input!BS11</f>
        <v>-39.6619435888448</v>
      </c>
      <c r="AP16" s="4">
        <f>Input!BT11</f>
        <v>-7.2779082893244098</v>
      </c>
      <c r="AQ16" s="4">
        <f>Input!BV11</f>
        <v>28500</v>
      </c>
      <c r="AR16" s="4">
        <f>Input!BW11</f>
        <v>-2.4358703034776599</v>
      </c>
      <c r="AS16" s="4">
        <f>Input!BX11</f>
        <v>-4.8582228670629704</v>
      </c>
      <c r="AT16" s="4">
        <f>Input!BY11</f>
        <v>-23.7314494516595</v>
      </c>
      <c r="AU16" s="4"/>
      <c r="AV16" s="2">
        <v>8850</v>
      </c>
      <c r="AW16" s="2">
        <v>-14.8261</v>
      </c>
      <c r="AX16" s="2"/>
      <c r="AY16" s="2">
        <v>-3.914075</v>
      </c>
      <c r="AZ16" s="2"/>
      <c r="BA16" s="2">
        <v>8850</v>
      </c>
      <c r="BB16" s="2">
        <v>-30.553850000000001</v>
      </c>
      <c r="BC16" s="2"/>
      <c r="BD16" s="2">
        <v>-16.73753</v>
      </c>
      <c r="BE16" s="2"/>
      <c r="BF16" s="2">
        <v>15000</v>
      </c>
      <c r="BG16" s="2">
        <v>-14.31188</v>
      </c>
      <c r="BH16" s="2">
        <v>-10.27816</v>
      </c>
      <c r="BI16" s="2">
        <v>15000</v>
      </c>
      <c r="BJ16" s="2">
        <v>-34.390030000000003</v>
      </c>
      <c r="BK16" s="2">
        <v>-39.642870000000002</v>
      </c>
      <c r="BL16" s="2">
        <v>33000</v>
      </c>
      <c r="BM16" s="2">
        <v>7.0956939999999999</v>
      </c>
      <c r="BN16" s="2">
        <v>-9.0758240000000008</v>
      </c>
      <c r="BO16" s="2">
        <v>33000</v>
      </c>
      <c r="BP16" s="2">
        <v>16.654530000000001</v>
      </c>
      <c r="BQ16" s="2">
        <v>-38.60745</v>
      </c>
      <c r="BR16" s="4"/>
      <c r="BS16" s="4">
        <f>Input!AW11</f>
        <v>15500</v>
      </c>
      <c r="BT16" s="4">
        <f>Input!AX11</f>
        <v>-17.3139379543403</v>
      </c>
      <c r="BU16" s="4">
        <f>Input!AY11</f>
        <v>-11.9976573397312</v>
      </c>
      <c r="BV16" s="4">
        <f>Input!AZ11</f>
        <v>-10.188694921594299</v>
      </c>
      <c r="BW16" s="4">
        <f>Input!BB11</f>
        <v>15500</v>
      </c>
      <c r="BX16" s="4">
        <f>Input!BC11</f>
        <v>-38.987112443379601</v>
      </c>
      <c r="BY16" s="4">
        <f>Input!BD11</f>
        <v>-31.2784050530197</v>
      </c>
      <c r="BZ16" s="4">
        <f>Input!BE11</f>
        <v>-38.432045930001699</v>
      </c>
      <c r="CA16" s="4">
        <f>Input!CA11</f>
        <v>34500</v>
      </c>
      <c r="CB16" s="4">
        <f>Input!CB11</f>
        <v>10.9769990378116</v>
      </c>
      <c r="CC16" s="4">
        <f>Input!CC11</f>
        <v>8.7558443138064703</v>
      </c>
      <c r="CD16" s="4">
        <f>Input!CD11</f>
        <v>-8.5142251733629593</v>
      </c>
      <c r="CE16" s="4">
        <f>Input!CF11</f>
        <v>34500</v>
      </c>
      <c r="CF16" s="4">
        <f>Input!CG11</f>
        <v>25.921431788646998</v>
      </c>
      <c r="CG16" s="4">
        <f>Input!CH11</f>
        <v>20.9929265641779</v>
      </c>
      <c r="CH16" s="4">
        <f>Input!CI11</f>
        <v>-38.335280341076199</v>
      </c>
      <c r="CJ16" s="2">
        <v>14850</v>
      </c>
      <c r="CK16" s="2">
        <v>-11.176489999999999</v>
      </c>
      <c r="CL16" s="2">
        <v>-2.9491540000000001</v>
      </c>
      <c r="CM16" s="2">
        <v>14850</v>
      </c>
      <c r="CN16" s="2">
        <v>-26.361460000000001</v>
      </c>
      <c r="CO16" s="2">
        <v>-11.500349999999999</v>
      </c>
      <c r="CP16" s="2"/>
      <c r="CQ16" s="2">
        <v>21000</v>
      </c>
      <c r="CR16" s="2">
        <v>-8.3535020000000006</v>
      </c>
      <c r="CS16" s="2">
        <v>-10.233309999999999</v>
      </c>
      <c r="CT16" s="2">
        <v>21000</v>
      </c>
      <c r="CU16" s="2">
        <v>-18.3337</v>
      </c>
      <c r="CV16" s="2">
        <v>-43.941099999999999</v>
      </c>
      <c r="CW16" s="2">
        <v>39000</v>
      </c>
      <c r="CX16" s="2">
        <v>13.78049</v>
      </c>
      <c r="CY16" s="2">
        <v>-4.7826810000000002</v>
      </c>
      <c r="CZ16" s="2">
        <v>39000</v>
      </c>
      <c r="DA16" s="2">
        <v>38.857939999999999</v>
      </c>
      <c r="DB16" s="2">
        <v>-17.731919999999999</v>
      </c>
      <c r="DC16" s="4"/>
      <c r="DD16">
        <f>Input!BG11</f>
        <v>21500</v>
      </c>
      <c r="DE16">
        <f>Input!BH11</f>
        <v>-7.4641037999999797</v>
      </c>
      <c r="DF16">
        <f>Input!BI11</f>
        <v>-10.750653846153901</v>
      </c>
      <c r="DG16">
        <f>Input!BK11</f>
        <v>21500</v>
      </c>
      <c r="DH16">
        <f>Input!BL11</f>
        <v>-15.5128528079999</v>
      </c>
      <c r="DI16">
        <f>Input!BM11</f>
        <v>-46.213130769230702</v>
      </c>
      <c r="DJ16">
        <f>Input!CK11</f>
        <v>40500</v>
      </c>
      <c r="DK16">
        <f>Input!CL11</f>
        <v>11.662625</v>
      </c>
      <c r="DL16">
        <f>Input!CM11</f>
        <v>-1.21896153846154</v>
      </c>
      <c r="DM16">
        <f>Input!CO11</f>
        <v>40500</v>
      </c>
      <c r="DN16">
        <f>Input!CP11</f>
        <v>25.440638999999901</v>
      </c>
      <c r="DO16">
        <f>Input!CQ11</f>
        <v>-1.9658153846153501</v>
      </c>
      <c r="DP16" s="4">
        <v>40500</v>
      </c>
    </row>
    <row r="17" spans="1:120" x14ac:dyDescent="0.25">
      <c r="A17" s="2">
        <v>187500</v>
      </c>
      <c r="B17" s="2">
        <v>-47.895150000000001</v>
      </c>
      <c r="C17" s="2"/>
      <c r="E17" s="2">
        <v>3150</v>
      </c>
      <c r="F17" s="2">
        <v>-6.7415159999999998</v>
      </c>
      <c r="G17" s="2"/>
      <c r="H17" s="2">
        <v>-0.58104800000000001</v>
      </c>
      <c r="I17" s="2"/>
      <c r="J17" s="2">
        <v>3150</v>
      </c>
      <c r="K17" s="2">
        <v>-3.9507949999999998</v>
      </c>
      <c r="L17" s="2"/>
      <c r="M17" s="2">
        <v>-6.1266170000000004</v>
      </c>
      <c r="N17" s="2"/>
      <c r="O17" s="2"/>
      <c r="P17" s="2">
        <v>10000</v>
      </c>
      <c r="Q17" s="2">
        <v>-20.57668</v>
      </c>
      <c r="R17" s="2">
        <v>-10.07174</v>
      </c>
      <c r="S17" s="2">
        <v>10000</v>
      </c>
      <c r="T17" s="2">
        <v>-33.972029999999997</v>
      </c>
      <c r="U17" s="2">
        <v>-22.58014</v>
      </c>
      <c r="V17" s="2">
        <v>30000</v>
      </c>
      <c r="W17" s="2">
        <v>0.41397899999999999</v>
      </c>
      <c r="X17" s="2">
        <v>-23.202490000000001</v>
      </c>
      <c r="Y17" s="2">
        <v>30000</v>
      </c>
      <c r="Z17" s="2">
        <v>0.61263500000000004</v>
      </c>
      <c r="AA17" s="2">
        <v>-22.910060000000001</v>
      </c>
      <c r="AB17" s="4">
        <f t="shared" si="0"/>
        <v>6000</v>
      </c>
      <c r="AC17" s="4">
        <f>Input!AL12</f>
        <v>10500</v>
      </c>
      <c r="AD17" s="4">
        <f>Input!AM12</f>
        <v>-21.776901451005301</v>
      </c>
      <c r="AE17" s="4">
        <f>Input!AN12</f>
        <v>-20.448176383764</v>
      </c>
      <c r="AF17" s="4">
        <f>Input!AO12</f>
        <v>-15.835571207774599</v>
      </c>
      <c r="AG17" s="4">
        <f>Input!AP12</f>
        <v>-4.7142904015824998</v>
      </c>
      <c r="AH17" s="4">
        <f>Input!AR12</f>
        <v>10500</v>
      </c>
      <c r="AI17" s="4">
        <f>Input!AS12</f>
        <v>-20.027319462498198</v>
      </c>
      <c r="AJ17" s="4">
        <f>Input!AT12</f>
        <v>-49.076091978469798</v>
      </c>
      <c r="AK17" s="4">
        <f>Input!AU12</f>
        <v>-21.345378801689399</v>
      </c>
      <c r="AL17" s="4">
        <f>Input!BP12</f>
        <v>31500</v>
      </c>
      <c r="AM17" s="4">
        <f>Input!BQ12</f>
        <v>3.7053474671602902</v>
      </c>
      <c r="AN17" s="4">
        <f>Input!BR12</f>
        <v>4.0123272779231796</v>
      </c>
      <c r="AO17" s="4">
        <f>Input!BS12</f>
        <v>-42.605978387378201</v>
      </c>
      <c r="AP17" s="4">
        <f>Input!BT12</f>
        <v>-7.7408924918652504</v>
      </c>
      <c r="AQ17" s="4">
        <f>Input!BV12</f>
        <v>31500</v>
      </c>
      <c r="AR17" s="4">
        <f>Input!BW12</f>
        <v>1.5619388943426999</v>
      </c>
      <c r="AS17" s="4">
        <f>Input!BX12</f>
        <v>7.1523715677294701</v>
      </c>
      <c r="AT17" s="4">
        <f>Input!BY12</f>
        <v>-26.330425298801199</v>
      </c>
      <c r="AU17" s="4"/>
      <c r="AV17" s="2">
        <v>9150</v>
      </c>
      <c r="AW17" s="2">
        <v>-15.30776</v>
      </c>
      <c r="AX17" s="2"/>
      <c r="AY17" s="2">
        <v>-4.5511670000000004</v>
      </c>
      <c r="AZ17" s="2"/>
      <c r="BA17" s="2">
        <v>9150</v>
      </c>
      <c r="BB17" s="2">
        <v>-31.635079999999999</v>
      </c>
      <c r="BC17" s="2"/>
      <c r="BD17" s="2">
        <v>-20.06879</v>
      </c>
      <c r="BE17" s="2"/>
      <c r="BF17" s="2">
        <v>16000</v>
      </c>
      <c r="BG17" s="2">
        <v>-14.633330000000001</v>
      </c>
      <c r="BH17" s="2">
        <v>-9.3277350000000006</v>
      </c>
      <c r="BI17" s="2">
        <v>16000</v>
      </c>
      <c r="BJ17" s="2">
        <v>-34.601010000000002</v>
      </c>
      <c r="BK17" s="2">
        <v>-36.429090000000002</v>
      </c>
      <c r="BL17" s="2">
        <v>36000</v>
      </c>
      <c r="BM17" s="2">
        <v>11.89925</v>
      </c>
      <c r="BN17" s="2">
        <v>-10.883839999999999</v>
      </c>
      <c r="BO17" s="2">
        <v>36000</v>
      </c>
      <c r="BP17" s="2">
        <v>28.1219</v>
      </c>
      <c r="BQ17" s="2">
        <v>-45.026940000000003</v>
      </c>
      <c r="BR17" s="4"/>
      <c r="BS17" s="4">
        <f>Input!AW12</f>
        <v>16500</v>
      </c>
      <c r="BT17" s="4">
        <f>Input!AX12</f>
        <v>-17.385681398043701</v>
      </c>
      <c r="BU17" s="4">
        <f>Input!AY12</f>
        <v>-12.1017961537943</v>
      </c>
      <c r="BV17" s="4">
        <f>Input!AZ12</f>
        <v>-9.1104821640081806</v>
      </c>
      <c r="BW17" s="4">
        <f>Input!BB12</f>
        <v>16500</v>
      </c>
      <c r="BX17" s="4">
        <f>Input!BC12</f>
        <v>-38.748277759293998</v>
      </c>
      <c r="BY17" s="4">
        <f>Input!BD12</f>
        <v>-30.903208359430501</v>
      </c>
      <c r="BZ17" s="4">
        <f>Input!BE12</f>
        <v>-35.223230192071497</v>
      </c>
      <c r="CA17" s="4">
        <f>Input!CA12</f>
        <v>37500</v>
      </c>
      <c r="CB17" s="4">
        <f>Input!CB12</f>
        <v>15.5733633450971</v>
      </c>
      <c r="CC17" s="4">
        <f>Input!CC12</f>
        <v>12.0601915388528</v>
      </c>
      <c r="CD17" s="4">
        <f>Input!CD12</f>
        <v>-10.272215375204199</v>
      </c>
      <c r="CE17" s="4">
        <f>Input!CF12</f>
        <v>37500</v>
      </c>
      <c r="CF17" s="4">
        <f>Input!CG12</f>
        <v>37.513123586258097</v>
      </c>
      <c r="CG17" s="4">
        <f>Input!CH12</f>
        <v>30.093957449046499</v>
      </c>
      <c r="CH17" s="4">
        <f>Input!CI12</f>
        <v>-44.061552859848199</v>
      </c>
      <c r="CJ17" s="2">
        <v>15150</v>
      </c>
      <c r="CK17" s="2">
        <v>-11.477639999999999</v>
      </c>
      <c r="CL17" s="2">
        <v>-3.4442089999999999</v>
      </c>
      <c r="CM17" s="2">
        <v>15150</v>
      </c>
      <c r="CN17" s="2">
        <v>-26.93899</v>
      </c>
      <c r="CO17" s="2">
        <v>-13.818580000000001</v>
      </c>
      <c r="CP17" s="2"/>
      <c r="CQ17" s="2">
        <v>22000</v>
      </c>
      <c r="CR17" s="2">
        <v>-7.3147659999999997</v>
      </c>
      <c r="CS17" s="2">
        <v>-11.135579999999999</v>
      </c>
      <c r="CT17" s="2">
        <v>22000</v>
      </c>
      <c r="CU17" s="2">
        <v>-15.78618</v>
      </c>
      <c r="CV17" s="2">
        <v>-47.613460000000003</v>
      </c>
      <c r="CW17" s="2">
        <v>42000</v>
      </c>
      <c r="CX17" s="2">
        <v>13.293229999999999</v>
      </c>
      <c r="CY17" s="2">
        <v>-4.0916649999999999</v>
      </c>
      <c r="CZ17" s="2">
        <v>42000</v>
      </c>
      <c r="DA17" s="2">
        <v>39.138910000000003</v>
      </c>
      <c r="DB17" s="2">
        <v>-10.082050000000001</v>
      </c>
      <c r="DC17" s="4"/>
      <c r="DD17">
        <f>Input!BG12</f>
        <v>22500</v>
      </c>
      <c r="DE17">
        <f>Input!BH12</f>
        <v>-6.4630513999999897</v>
      </c>
      <c r="DF17">
        <f>Input!BI12</f>
        <v>-11.5921043956044</v>
      </c>
      <c r="DG17">
        <f>Input!BK12</f>
        <v>22500</v>
      </c>
      <c r="DH17">
        <f>Input!BL12</f>
        <v>-13.200817728000001</v>
      </c>
      <c r="DI17">
        <f>Input!BM12</f>
        <v>-49.644115384615297</v>
      </c>
      <c r="DJ17">
        <f>Input!CK12</f>
        <v>0</v>
      </c>
      <c r="DK17">
        <f>Input!CL12</f>
        <v>0</v>
      </c>
      <c r="DL17">
        <f>Input!CM12</f>
        <v>0</v>
      </c>
      <c r="DM17" s="2">
        <v>210000</v>
      </c>
      <c r="DN17">
        <f>Input!CP12</f>
        <v>0</v>
      </c>
      <c r="DO17">
        <f>Input!CQ12</f>
        <v>0</v>
      </c>
      <c r="DP17" s="4"/>
    </row>
    <row r="18" spans="1:120" x14ac:dyDescent="0.25">
      <c r="A18" s="2">
        <v>202500</v>
      </c>
      <c r="B18" s="2">
        <v>-52.257890000000003</v>
      </c>
      <c r="C18" s="2"/>
      <c r="E18" s="2">
        <v>3450</v>
      </c>
      <c r="F18" s="2">
        <v>-7.3598869999999996</v>
      </c>
      <c r="G18" s="2"/>
      <c r="H18" s="2">
        <v>-1.0966</v>
      </c>
      <c r="I18" s="2"/>
      <c r="J18" s="2">
        <v>3450</v>
      </c>
      <c r="K18" s="2">
        <v>-4.5774239999999997</v>
      </c>
      <c r="L18" s="2"/>
      <c r="M18" s="2">
        <v>-7.4405200000000002</v>
      </c>
      <c r="N18" s="2"/>
      <c r="O18" s="2"/>
      <c r="P18" s="2">
        <v>11000</v>
      </c>
      <c r="Q18" s="2">
        <v>-21.399439999999998</v>
      </c>
      <c r="R18" s="2">
        <v>-11.08713</v>
      </c>
      <c r="S18" s="2">
        <v>11000</v>
      </c>
      <c r="T18" s="2">
        <v>-34.088799999999999</v>
      </c>
      <c r="U18" s="2">
        <v>-22.446950000000001</v>
      </c>
      <c r="V18" s="2">
        <v>33000</v>
      </c>
      <c r="W18" s="2">
        <v>6.3960109999999997</v>
      </c>
      <c r="X18" s="2">
        <v>-24.989789999999999</v>
      </c>
      <c r="Y18" s="2">
        <v>33000</v>
      </c>
      <c r="Z18" s="2">
        <v>8.1972869999999993</v>
      </c>
      <c r="AA18" s="2">
        <v>-26.185079999999999</v>
      </c>
      <c r="AB18" s="4">
        <f t="shared" si="0"/>
        <v>6600</v>
      </c>
      <c r="AC18" s="4">
        <f>Input!AL13</f>
        <v>11500</v>
      </c>
      <c r="AD18" s="4">
        <f>Input!AM13</f>
        <v>-22.273968343252498</v>
      </c>
      <c r="AE18" s="4">
        <f>Input!AN13</f>
        <v>-20.483555655391299</v>
      </c>
      <c r="AF18" s="4">
        <f>Input!AO13</f>
        <v>-17.108346396020799</v>
      </c>
      <c r="AG18" s="4">
        <f>Input!AP13</f>
        <v>-5.9501870958243099</v>
      </c>
      <c r="AH18" s="4">
        <f>Input!AR13</f>
        <v>11500</v>
      </c>
      <c r="AI18" s="4">
        <f>Input!AS13</f>
        <v>-19.049202761385398</v>
      </c>
      <c r="AJ18" s="4">
        <f>Input!AT13</f>
        <v>-47.603107738606397</v>
      </c>
      <c r="AK18" s="4">
        <f>Input!AU13</f>
        <v>-20.628728031403501</v>
      </c>
      <c r="AL18" s="4">
        <f>Input!BP13</f>
        <v>34500</v>
      </c>
      <c r="AM18" s="4">
        <f>Input!BQ13</f>
        <v>9.8333210745483495</v>
      </c>
      <c r="AN18" s="4">
        <f>Input!BR13</f>
        <v>9.0358502030097707</v>
      </c>
      <c r="AO18" s="4">
        <f>Input!BS13</f>
        <v>-45.212270881979599</v>
      </c>
      <c r="AP18" s="4">
        <f>Input!BT13</f>
        <v>-8.1145920813057906</v>
      </c>
      <c r="AQ18" s="4">
        <f>Input!BV13</f>
        <v>34500</v>
      </c>
      <c r="AR18" s="4">
        <f>Input!BW13</f>
        <v>4.6918341729021504</v>
      </c>
      <c r="AS18" s="4">
        <f>Input!BX13</f>
        <v>17.4322483957298</v>
      </c>
      <c r="AT18" s="4">
        <f>Input!BY13</f>
        <v>-30.0639635587203</v>
      </c>
      <c r="AU18" s="4"/>
      <c r="AV18" s="2">
        <v>9450</v>
      </c>
      <c r="AW18" s="2">
        <v>-15.71834</v>
      </c>
      <c r="AX18" s="2"/>
      <c r="AY18" s="2">
        <v>-5.1788590000000001</v>
      </c>
      <c r="AZ18" s="2"/>
      <c r="BA18" s="2">
        <v>9450</v>
      </c>
      <c r="BB18" s="2">
        <v>-32.570129999999999</v>
      </c>
      <c r="BC18" s="2"/>
      <c r="BD18" s="2">
        <v>-23.46884</v>
      </c>
      <c r="BE18" s="2"/>
      <c r="BF18" s="2">
        <v>17000</v>
      </c>
      <c r="BG18" s="2">
        <v>-14.52713</v>
      </c>
      <c r="BH18" s="2">
        <v>-8.6692909999999994</v>
      </c>
      <c r="BI18" s="2">
        <v>17000</v>
      </c>
      <c r="BJ18" s="2">
        <v>-33.97099</v>
      </c>
      <c r="BK18" s="2">
        <v>-34.38353</v>
      </c>
      <c r="BL18" s="2">
        <v>39000</v>
      </c>
      <c r="BM18" s="2">
        <v>14.40686</v>
      </c>
      <c r="BN18" s="2">
        <v>-14.50404</v>
      </c>
      <c r="BO18" s="2">
        <v>39000</v>
      </c>
      <c r="BP18" s="2">
        <v>34.722020000000001</v>
      </c>
      <c r="BQ18" s="2">
        <v>-58.532310000000003</v>
      </c>
      <c r="BR18" s="4"/>
      <c r="BS18" s="4">
        <f>Input!AW13</f>
        <v>17500</v>
      </c>
      <c r="BT18" s="4">
        <f>Input!AX13</f>
        <v>-16.998211603806698</v>
      </c>
      <c r="BU18" s="4">
        <f>Input!AY13</f>
        <v>-11.837460410688299</v>
      </c>
      <c r="BV18" s="4">
        <f>Input!AZ13</f>
        <v>-8.3701264631842101</v>
      </c>
      <c r="BW18" s="4">
        <f>Input!BB13</f>
        <v>17500</v>
      </c>
      <c r="BX18" s="4">
        <f>Input!BC13</f>
        <v>-37.578622634048202</v>
      </c>
      <c r="BY18" s="4">
        <f>Input!BD13</f>
        <v>-29.784180775336701</v>
      </c>
      <c r="BZ18" s="4">
        <f>Input!BE13</f>
        <v>-33.2247622269334</v>
      </c>
      <c r="CA18" s="4">
        <f>Input!CA13</f>
        <v>40500</v>
      </c>
      <c r="CB18" s="4">
        <f>Input!CB13</f>
        <v>14.332530009803699</v>
      </c>
      <c r="CC18" s="4">
        <f>Input!CC13</f>
        <v>12.5234737157783</v>
      </c>
      <c r="CD18" s="4">
        <f>Input!CD13</f>
        <v>-14.1423493255284</v>
      </c>
      <c r="CE18" s="4">
        <f>Input!CF13</f>
        <v>40500</v>
      </c>
      <c r="CF18" s="4">
        <f>Input!CG13</f>
        <v>40.3591999025139</v>
      </c>
      <c r="CG18" s="4">
        <f>Input!CH13</f>
        <v>27.795736557452098</v>
      </c>
      <c r="CH18" s="4">
        <f>Input!CI13</f>
        <v>-54.843249917654099</v>
      </c>
      <c r="CJ18" s="2">
        <v>15450</v>
      </c>
      <c r="CK18" s="2">
        <v>-11.66779</v>
      </c>
      <c r="CL18" s="2">
        <v>-3.9274010000000001</v>
      </c>
      <c r="CM18" s="2">
        <v>15450</v>
      </c>
      <c r="CN18" s="2">
        <v>-27.216670000000001</v>
      </c>
      <c r="CO18" s="2">
        <v>-16.09563</v>
      </c>
      <c r="CP18" s="2"/>
      <c r="CQ18" s="2">
        <v>23000</v>
      </c>
      <c r="CR18" s="2">
        <v>-6.2480029999999998</v>
      </c>
      <c r="CS18" s="2">
        <v>-11.90828</v>
      </c>
      <c r="CT18" s="2">
        <v>23000</v>
      </c>
      <c r="CU18" s="2">
        <v>-13.26891</v>
      </c>
      <c r="CV18" s="2">
        <v>-50.751829999999998</v>
      </c>
      <c r="CW18" s="4"/>
      <c r="CX18" s="4"/>
      <c r="CY18" s="4"/>
      <c r="CZ18" s="4"/>
      <c r="DA18" s="4"/>
      <c r="DB18" s="4"/>
      <c r="DC18" s="4"/>
      <c r="DD18">
        <f>Input!BG13</f>
        <v>23500</v>
      </c>
      <c r="DE18">
        <f>Input!BH13</f>
        <v>-5.4370797000000399</v>
      </c>
      <c r="DF18">
        <f>Input!BI13</f>
        <v>-12.3004725274725</v>
      </c>
      <c r="DG18">
        <f>Input!BK13</f>
        <v>23500</v>
      </c>
      <c r="DH18">
        <f>Input!BL13</f>
        <v>-10.912108055999999</v>
      </c>
      <c r="DI18">
        <f>Input!BM13</f>
        <v>-52.5330461538462</v>
      </c>
    </row>
    <row r="19" spans="1:120" x14ac:dyDescent="0.25">
      <c r="A19" s="2">
        <v>217500</v>
      </c>
      <c r="B19" s="2">
        <v>-80.034869999999998</v>
      </c>
      <c r="C19" s="2"/>
      <c r="E19" s="2">
        <v>3750</v>
      </c>
      <c r="F19" s="2">
        <v>-7.9766789999999999</v>
      </c>
      <c r="G19" s="2"/>
      <c r="H19" s="2">
        <v>-1.7267969999999999</v>
      </c>
      <c r="I19" s="2"/>
      <c r="J19" s="2">
        <v>3750</v>
      </c>
      <c r="K19" s="2">
        <v>-5.2448810000000003</v>
      </c>
      <c r="L19" s="2"/>
      <c r="M19" s="2">
        <v>-8.9369610000000002</v>
      </c>
      <c r="N19" s="2"/>
      <c r="O19" s="2"/>
      <c r="P19" s="2">
        <v>12000</v>
      </c>
      <c r="Q19" s="2">
        <v>-20.926490000000001</v>
      </c>
      <c r="R19" s="2">
        <v>-12.176769999999999</v>
      </c>
      <c r="S19" s="2">
        <v>12000</v>
      </c>
      <c r="T19" s="2">
        <v>-30.771740000000001</v>
      </c>
      <c r="U19" s="2">
        <v>-22.474900000000002</v>
      </c>
      <c r="V19" s="2">
        <v>36000</v>
      </c>
      <c r="W19" s="2">
        <v>11.343070000000001</v>
      </c>
      <c r="X19" s="2">
        <v>-27.053519999999999</v>
      </c>
      <c r="Y19" s="2">
        <v>36000</v>
      </c>
      <c r="Z19" s="2">
        <v>13.30358</v>
      </c>
      <c r="AA19" s="2">
        <v>-31.14818</v>
      </c>
      <c r="AB19" s="4">
        <f t="shared" si="0"/>
        <v>7200</v>
      </c>
      <c r="AC19" s="4">
        <f>Input!AL14</f>
        <v>12500</v>
      </c>
      <c r="AD19" s="4">
        <f>Input!AM14</f>
        <v>-21.608602065175099</v>
      </c>
      <c r="AE19" s="4">
        <f>Input!AN14</f>
        <v>-18.724572120627599</v>
      </c>
      <c r="AF19" s="4">
        <f>Input!AO14</f>
        <v>-18.6742873566768</v>
      </c>
      <c r="AG19" s="4">
        <f>Input!AP14</f>
        <v>-7.4258512103051997</v>
      </c>
      <c r="AH19" s="4">
        <f>Input!AR14</f>
        <v>12500</v>
      </c>
      <c r="AI19" s="4">
        <f>Input!AS14</f>
        <v>-15.3413733358261</v>
      </c>
      <c r="AJ19" s="4">
        <f>Input!AT14</f>
        <v>-41.4742266261974</v>
      </c>
      <c r="AK19" s="4">
        <f>Input!AU14</f>
        <v>-20.648032026084099</v>
      </c>
      <c r="AL19" s="4">
        <f>Input!BP14</f>
        <v>37500</v>
      </c>
      <c r="AM19" s="4">
        <f>Input!BQ14</f>
        <v>14.711242153889099</v>
      </c>
      <c r="AN19" s="4">
        <f>Input!BR14</f>
        <v>12.219299108944201</v>
      </c>
      <c r="AO19" s="4">
        <f>Input!BS14</f>
        <v>-47.574054141881597</v>
      </c>
      <c r="AP19" s="4">
        <f>Input!BT14</f>
        <v>-8.7150258206416709</v>
      </c>
      <c r="AQ19" s="4">
        <f>Input!BV14</f>
        <v>37500</v>
      </c>
      <c r="AR19" s="4">
        <f>Input!BW14</f>
        <v>5.2847045481487704</v>
      </c>
      <c r="AS19" s="4">
        <f>Input!BX14</f>
        <v>23.058031730666102</v>
      </c>
      <c r="AT19" s="4">
        <f>Input!BY14</f>
        <v>-34.879353459031798</v>
      </c>
      <c r="AU19" s="4"/>
      <c r="AV19" s="2">
        <v>9750</v>
      </c>
      <c r="AW19" s="2">
        <v>-16.104209999999998</v>
      </c>
      <c r="AX19" s="2"/>
      <c r="AY19" s="2">
        <v>-5.8205429999999998</v>
      </c>
      <c r="AZ19" s="2"/>
      <c r="BA19" s="2">
        <v>9750</v>
      </c>
      <c r="BB19" s="2">
        <v>-33.455910000000003</v>
      </c>
      <c r="BC19" s="2"/>
      <c r="BD19" s="2">
        <v>-26.97308</v>
      </c>
      <c r="BE19" s="2"/>
      <c r="BF19" s="2">
        <v>18000</v>
      </c>
      <c r="BG19" s="2">
        <v>-14.05864</v>
      </c>
      <c r="BH19" s="2">
        <v>-8.2100170000000006</v>
      </c>
      <c r="BI19" s="2">
        <v>18000</v>
      </c>
      <c r="BJ19" s="2">
        <v>-32.589820000000003</v>
      </c>
      <c r="BK19" s="2">
        <v>-33.10689</v>
      </c>
      <c r="BL19" s="2">
        <v>42000</v>
      </c>
      <c r="BM19" s="2">
        <v>19.871130000000001</v>
      </c>
      <c r="BN19" s="2">
        <v>-15.86196</v>
      </c>
      <c r="BO19" s="2">
        <v>42000</v>
      </c>
      <c r="BP19" s="2">
        <v>49.658059999999999</v>
      </c>
      <c r="BQ19" s="2">
        <v>-67.205860000000001</v>
      </c>
      <c r="BR19" s="4"/>
      <c r="BS19" s="4">
        <f>Input!AW14</f>
        <v>18500</v>
      </c>
      <c r="BT19" s="4">
        <f>Input!AX14</f>
        <v>-16.269565982693599</v>
      </c>
      <c r="BU19" s="4">
        <f>Input!AY14</f>
        <v>-11.2990302066622</v>
      </c>
      <c r="BV19" s="4">
        <f>Input!AZ14</f>
        <v>-7.8727877043921701</v>
      </c>
      <c r="BW19" s="4">
        <f>Input!BB14</f>
        <v>18500</v>
      </c>
      <c r="BX19" s="4">
        <f>Input!BC14</f>
        <v>-35.695484450560997</v>
      </c>
      <c r="BY19" s="4">
        <f>Input!BD14</f>
        <v>-28.126147279615498</v>
      </c>
      <c r="BZ19" s="4">
        <f>Input!BE14</f>
        <v>-32.062736455221597</v>
      </c>
      <c r="CA19" s="4">
        <f>Input!CA14</f>
        <v>43500</v>
      </c>
      <c r="CB19" s="4">
        <f>Input!CB14</f>
        <v>34.833896037198997</v>
      </c>
      <c r="CC19" s="4">
        <f>Input!CC14</f>
        <v>0</v>
      </c>
      <c r="CD19" s="4">
        <f>Input!CD14</f>
        <v>-16.6045043782919</v>
      </c>
      <c r="CE19" s="4">
        <f>Input!CF14</f>
        <v>43500</v>
      </c>
      <c r="CF19" s="4">
        <f>Input!CG14</f>
        <v>97.256278771241796</v>
      </c>
      <c r="CG19" s="4">
        <f>Input!CH14</f>
        <v>0</v>
      </c>
      <c r="CH19" s="4">
        <f>Input!CI14</f>
        <v>-83.663535664792803</v>
      </c>
      <c r="CJ19" s="2">
        <v>15750</v>
      </c>
      <c r="CK19" s="2">
        <v>-11.76746</v>
      </c>
      <c r="CL19" s="2">
        <v>-4.3986409999999996</v>
      </c>
      <c r="CM19" s="2">
        <v>15750</v>
      </c>
      <c r="CN19" s="2">
        <v>-27.255849999999999</v>
      </c>
      <c r="CO19" s="2">
        <v>-18.317799999999998</v>
      </c>
      <c r="CP19" s="2"/>
      <c r="CQ19" s="2">
        <v>24000</v>
      </c>
      <c r="CR19" s="2">
        <v>-5.1547429999999999</v>
      </c>
      <c r="CS19" s="2">
        <v>-12.54881</v>
      </c>
      <c r="CT19" s="2">
        <v>24000</v>
      </c>
      <c r="CU19" s="2">
        <v>-10.76188</v>
      </c>
      <c r="CV19" s="2">
        <v>-53.358170000000001</v>
      </c>
      <c r="CW19" s="4"/>
      <c r="CX19" s="2"/>
      <c r="CY19" s="2"/>
      <c r="CZ19" s="4"/>
      <c r="DA19" s="2"/>
      <c r="DB19" s="2"/>
      <c r="DC19" s="4"/>
      <c r="DD19">
        <f>Input!BG14</f>
        <v>24500</v>
      </c>
      <c r="DE19">
        <f>Input!BH14</f>
        <v>-4.3852344000000603</v>
      </c>
      <c r="DF19">
        <f>Input!BI14</f>
        <v>-12.8736373626374</v>
      </c>
      <c r="DG19">
        <f>Input!BK14</f>
        <v>24500</v>
      </c>
      <c r="DH19">
        <f>Input!BL14</f>
        <v>-8.6241196959999105</v>
      </c>
      <c r="DI19">
        <f>Input!BM14</f>
        <v>-54.880638461538503</v>
      </c>
    </row>
    <row r="20" spans="1:120" x14ac:dyDescent="0.25">
      <c r="A20" s="2">
        <v>232500</v>
      </c>
      <c r="B20" s="2">
        <v>-43.122019999999999</v>
      </c>
      <c r="C20" s="2"/>
      <c r="E20" s="2">
        <v>4050</v>
      </c>
      <c r="F20" s="2">
        <v>-8.5961069999999999</v>
      </c>
      <c r="G20" s="2"/>
      <c r="H20" s="2">
        <v>-2.4902669999999998</v>
      </c>
      <c r="I20" s="2"/>
      <c r="J20" s="2">
        <v>4050</v>
      </c>
      <c r="K20" s="2">
        <v>-5.9710789999999996</v>
      </c>
      <c r="L20" s="2"/>
      <c r="M20" s="2">
        <v>-10.655279999999999</v>
      </c>
      <c r="N20" s="2"/>
      <c r="O20" s="2"/>
      <c r="P20" s="2">
        <v>13000</v>
      </c>
      <c r="Q20" s="2">
        <v>-19.67726</v>
      </c>
      <c r="R20" s="2">
        <v>-12.96923</v>
      </c>
      <c r="S20" s="2">
        <v>13000</v>
      </c>
      <c r="T20" s="2">
        <v>-25.852319999999999</v>
      </c>
      <c r="U20" s="2">
        <v>-22.13663</v>
      </c>
      <c r="V20" s="2">
        <v>39000</v>
      </c>
      <c r="W20" s="2">
        <v>15.53171</v>
      </c>
      <c r="X20" s="2">
        <v>-29.409050000000001</v>
      </c>
      <c r="Y20" s="2">
        <v>39000</v>
      </c>
      <c r="Z20" s="2">
        <v>17.563510000000001</v>
      </c>
      <c r="AA20" s="2">
        <v>-37.417569999999998</v>
      </c>
      <c r="AB20" s="4">
        <f t="shared" si="0"/>
        <v>7800</v>
      </c>
      <c r="AC20" s="4">
        <f>Input!AL15</f>
        <v>13500</v>
      </c>
      <c r="AD20" s="4">
        <f>Input!AM15</f>
        <v>-20.678671174731701</v>
      </c>
      <c r="AE20" s="4">
        <f>Input!AN15</f>
        <v>-16.688366021040199</v>
      </c>
      <c r="AF20" s="4">
        <f>Input!AO15</f>
        <v>-20.199577563468299</v>
      </c>
      <c r="AG20" s="4">
        <f>Input!AP15</f>
        <v>-7.7110000496640501</v>
      </c>
      <c r="AH20" s="4">
        <f>Input!AR15</f>
        <v>13500</v>
      </c>
      <c r="AI20" s="4">
        <f>Input!AS15</f>
        <v>-11.746017566534899</v>
      </c>
      <c r="AJ20" s="4">
        <f>Input!AT15</f>
        <v>-35.281911700578902</v>
      </c>
      <c r="AK20" s="4">
        <f>Input!AU15</f>
        <v>-21.171188346615999</v>
      </c>
      <c r="AL20" s="4">
        <f>Input!BP15</f>
        <v>40500</v>
      </c>
      <c r="AM20" s="4">
        <f>Input!BQ15</f>
        <v>19.7685516510155</v>
      </c>
      <c r="AN20" s="4">
        <f>Input!BR15</f>
        <v>18.659523892157502</v>
      </c>
      <c r="AO20" s="4">
        <f>Input!BS15</f>
        <v>-50.2414728690853</v>
      </c>
      <c r="AP20" s="4">
        <f>Input!BT15</f>
        <v>-10.8837020604633</v>
      </c>
      <c r="AQ20" s="4">
        <f>Input!BV15</f>
        <v>40500</v>
      </c>
      <c r="AR20" s="4">
        <f>Input!BW15</f>
        <v>10.709703336347401</v>
      </c>
      <c r="AS20" s="4">
        <f>Input!BX15</f>
        <v>38.495034793656998</v>
      </c>
      <c r="AT20" s="4">
        <f>Input!BY15</f>
        <v>-38.217959047836899</v>
      </c>
      <c r="AU20" s="4"/>
      <c r="AV20" s="2">
        <v>10050</v>
      </c>
      <c r="AW20" s="2">
        <v>-16.492059999999999</v>
      </c>
      <c r="AX20" s="2"/>
      <c r="AY20" s="2">
        <v>-6.4876300000000002</v>
      </c>
      <c r="AZ20" s="2"/>
      <c r="BA20" s="2">
        <v>10050</v>
      </c>
      <c r="BB20" s="2">
        <v>-34.378210000000003</v>
      </c>
      <c r="BC20" s="2"/>
      <c r="BD20" s="2">
        <v>-30.66507</v>
      </c>
      <c r="BE20" s="2"/>
      <c r="BF20" s="2">
        <v>19000</v>
      </c>
      <c r="BG20" s="2">
        <v>-13.32399</v>
      </c>
      <c r="BH20" s="2">
        <v>-7.9019899999999996</v>
      </c>
      <c r="BI20" s="2">
        <v>19000</v>
      </c>
      <c r="BJ20" s="2">
        <v>-30.658370000000001</v>
      </c>
      <c r="BK20" s="2">
        <v>-32.388959999999997</v>
      </c>
      <c r="BL20" s="2">
        <v>45000</v>
      </c>
      <c r="BM20" s="2">
        <v>26.160599999999999</v>
      </c>
      <c r="BN20" s="2">
        <v>-10.52844</v>
      </c>
      <c r="BO20" s="2">
        <v>45000</v>
      </c>
      <c r="BP20" s="2">
        <v>67.802059999999997</v>
      </c>
      <c r="BQ20" s="2">
        <v>-43.51641</v>
      </c>
      <c r="BR20" s="4"/>
      <c r="BS20" s="4">
        <f>Input!AW15</f>
        <v>19500</v>
      </c>
      <c r="BT20" s="4">
        <f>Input!AX15</f>
        <v>-15.290748023006399</v>
      </c>
      <c r="BU20" s="4">
        <f>Input!AY15</f>
        <v>-10.5651847436806</v>
      </c>
      <c r="BV20" s="4">
        <f>Input!AZ15</f>
        <v>-7.5546045551188001</v>
      </c>
      <c r="BW20" s="4">
        <f>Input!BB15</f>
        <v>19500</v>
      </c>
      <c r="BX20" s="4">
        <f>Input!BC15</f>
        <v>-33.2955654235598</v>
      </c>
      <c r="BY20" s="4">
        <f>Input!BD15</f>
        <v>-26.094124245540101</v>
      </c>
      <c r="BZ20" s="4">
        <f>Input!BE15</f>
        <v>-31.493893675758901</v>
      </c>
      <c r="CA20" s="4">
        <f>Input!CA15</f>
        <v>46500</v>
      </c>
      <c r="CB20" s="4">
        <f>Input!CB15</f>
        <v>20.599427284368101</v>
      </c>
      <c r="CC20" s="4">
        <f>Input!CC15</f>
        <v>0</v>
      </c>
      <c r="CD20" s="4">
        <f>Input!CD15</f>
        <v>-2.8196517988088901</v>
      </c>
      <c r="CE20" s="4">
        <f>Input!CF15</f>
        <v>46500</v>
      </c>
      <c r="CF20" s="4">
        <f>Input!CG15</f>
        <v>43.259699869598897</v>
      </c>
      <c r="CG20" s="4">
        <f>Input!CH15</f>
        <v>0</v>
      </c>
      <c r="CH20" s="4">
        <f>Input!CI15</f>
        <v>-7.6546598516542899</v>
      </c>
      <c r="CJ20" s="2">
        <v>16050</v>
      </c>
      <c r="CK20" s="2">
        <v>-11.79368</v>
      </c>
      <c r="CL20" s="2">
        <v>-4.8572810000000004</v>
      </c>
      <c r="CM20" s="2">
        <v>16050</v>
      </c>
      <c r="CN20" s="2">
        <v>-27.107510000000001</v>
      </c>
      <c r="CO20" s="2">
        <v>-20.478809999999999</v>
      </c>
      <c r="CP20" s="2"/>
      <c r="CQ20" s="2">
        <v>25000</v>
      </c>
      <c r="CR20" s="2">
        <v>-4.032324</v>
      </c>
      <c r="CS20" s="2">
        <v>-13.054819999999999</v>
      </c>
      <c r="CT20" s="2">
        <v>25000</v>
      </c>
      <c r="CU20" s="2">
        <v>-8.2385599999999997</v>
      </c>
      <c r="CV20" s="2">
        <v>-55.429659999999998</v>
      </c>
      <c r="CW20" s="4"/>
      <c r="CX20" s="2"/>
      <c r="CY20" s="2"/>
      <c r="CZ20" s="4"/>
      <c r="DA20" s="2"/>
      <c r="DB20" s="2"/>
      <c r="DC20" s="4"/>
      <c r="DD20">
        <f>Input!BG15</f>
        <v>25500</v>
      </c>
      <c r="DE20">
        <f>Input!BH15</f>
        <v>-3.3031215000000098</v>
      </c>
      <c r="DF20">
        <f>Input!BI15</f>
        <v>-13.309175824175799</v>
      </c>
      <c r="DG20">
        <f>Input!BK15</f>
        <v>25500</v>
      </c>
      <c r="DH20">
        <f>Input!BL15</f>
        <v>-6.3096211360000298</v>
      </c>
      <c r="DI20">
        <f>Input!BM15</f>
        <v>-56.681907692307597</v>
      </c>
    </row>
    <row r="21" spans="1:120" x14ac:dyDescent="0.25">
      <c r="A21" s="2">
        <v>217500</v>
      </c>
      <c r="B21" s="2">
        <v>-32.591369999999998</v>
      </c>
      <c r="C21" s="2"/>
      <c r="E21" s="2">
        <v>4350</v>
      </c>
      <c r="F21" s="2">
        <v>-9.2286970000000004</v>
      </c>
      <c r="G21" s="2"/>
      <c r="H21" s="2">
        <v>-3.4219189999999999</v>
      </c>
      <c r="I21" s="2"/>
      <c r="J21" s="2">
        <v>4350</v>
      </c>
      <c r="K21" s="2">
        <v>-6.7932810000000003</v>
      </c>
      <c r="L21" s="2"/>
      <c r="M21" s="2">
        <v>-12.66107</v>
      </c>
      <c r="N21" s="2"/>
      <c r="O21" s="2"/>
      <c r="P21" s="2">
        <v>14000</v>
      </c>
      <c r="Q21" s="2">
        <v>-18.571909999999999</v>
      </c>
      <c r="R21" s="2">
        <v>-13.399990000000001</v>
      </c>
      <c r="S21" s="2">
        <v>14000</v>
      </c>
      <c r="T21" s="2">
        <v>-22.192710000000002</v>
      </c>
      <c r="U21" s="2">
        <v>-21.354019999999998</v>
      </c>
      <c r="V21" s="2">
        <v>42000</v>
      </c>
      <c r="W21" s="2">
        <v>22.183599999999998</v>
      </c>
      <c r="X21" s="2">
        <v>-31.703959999999999</v>
      </c>
      <c r="Y21" s="2">
        <v>42000</v>
      </c>
      <c r="Z21" s="2">
        <v>32.93515</v>
      </c>
      <c r="AA21" s="2">
        <v>-45.193069999999999</v>
      </c>
      <c r="AB21" s="4">
        <f t="shared" si="0"/>
        <v>8400</v>
      </c>
      <c r="AC21" s="4">
        <f>Input!AL16</f>
        <v>14500</v>
      </c>
      <c r="AD21" s="4">
        <f>Input!AM16</f>
        <v>-20.1610867342938</v>
      </c>
      <c r="AE21" s="4">
        <f>Input!AN16</f>
        <v>-15.7221359424538</v>
      </c>
      <c r="AF21" s="4">
        <f>Input!AO16</f>
        <v>-21.5445847790762</v>
      </c>
      <c r="AG21" s="4">
        <f>Input!AP16</f>
        <v>-6.9617152038669401</v>
      </c>
      <c r="AH21" s="4">
        <f>Input!AR16</f>
        <v>14500</v>
      </c>
      <c r="AI21" s="4">
        <f>Input!AS16</f>
        <v>-10.317577474981899</v>
      </c>
      <c r="AJ21" s="4">
        <f>Input!AT16</f>
        <v>-32.596869321425899</v>
      </c>
      <c r="AK21" s="4">
        <f>Input!AU16</f>
        <v>-21.367584706254402</v>
      </c>
      <c r="AL21" s="4">
        <f>Input!BP16</f>
        <v>43500</v>
      </c>
      <c r="AM21" s="4">
        <f>Input!BQ16</f>
        <v>25.6736729604091</v>
      </c>
      <c r="AN21" s="4">
        <f>Input!BR16</f>
        <v>25.299553327318201</v>
      </c>
      <c r="AO21" s="4">
        <f>Input!BS16</f>
        <v>-53.130706107119899</v>
      </c>
      <c r="AP21" s="4">
        <f>Input!BT16</f>
        <v>-16.636473220689201</v>
      </c>
      <c r="AQ21" s="4">
        <f>Input!BV16</f>
        <v>43500</v>
      </c>
      <c r="AR21" s="4">
        <f>Input!BW16</f>
        <v>22.2541527880676</v>
      </c>
      <c r="AS21" s="4">
        <f>Input!BX16</f>
        <v>61.2433844078924</v>
      </c>
      <c r="AT21" s="4">
        <f>Input!BY16</f>
        <v>-50.388668098160402</v>
      </c>
      <c r="AU21" s="4"/>
      <c r="AV21" s="2">
        <v>10350</v>
      </c>
      <c r="AW21" s="2">
        <v>-16.949100000000001</v>
      </c>
      <c r="AX21" s="2"/>
      <c r="AY21" s="2">
        <v>-7.2307889999999997</v>
      </c>
      <c r="AZ21" s="2"/>
      <c r="BA21" s="2">
        <v>10350</v>
      </c>
      <c r="BB21" s="2">
        <v>-35.471400000000003</v>
      </c>
      <c r="BC21" s="2"/>
      <c r="BD21" s="2">
        <v>-34.678260000000002</v>
      </c>
      <c r="BE21" s="2"/>
      <c r="BF21" s="2">
        <v>20000</v>
      </c>
      <c r="BG21" s="2">
        <v>-12.395820000000001</v>
      </c>
      <c r="BH21" s="2">
        <v>-7.7108800000000004</v>
      </c>
      <c r="BI21" s="2">
        <v>20000</v>
      </c>
      <c r="BJ21" s="2">
        <v>-28.335460000000001</v>
      </c>
      <c r="BK21" s="2">
        <v>-32.08905</v>
      </c>
      <c r="BL21" s="2">
        <v>48000</v>
      </c>
      <c r="BM21" s="2">
        <v>22.232060000000001</v>
      </c>
      <c r="BN21" s="2">
        <v>-7.2692180000000004</v>
      </c>
      <c r="BO21" s="2">
        <v>48000</v>
      </c>
      <c r="BP21" s="2">
        <v>58.75647</v>
      </c>
      <c r="BQ21" s="2">
        <v>-20.112839999999998</v>
      </c>
      <c r="BR21" s="4"/>
      <c r="BS21" s="4">
        <f>Input!AW16</f>
        <v>20500</v>
      </c>
      <c r="BT21" s="4">
        <f>Input!AX16</f>
        <v>-14.1231631837171</v>
      </c>
      <c r="BU21" s="4">
        <f>Input!AY16</f>
        <v>-9.6923953138215602</v>
      </c>
      <c r="BV21" s="4">
        <f>Input!AZ16</f>
        <v>-7.3681829768537401</v>
      </c>
      <c r="BW21" s="4">
        <f>Input!BB16</f>
        <v>20500</v>
      </c>
      <c r="BX21" s="4">
        <f>Input!BC16</f>
        <v>-30.519854566447901</v>
      </c>
      <c r="BY21" s="4">
        <f>Input!BD16</f>
        <v>-23.801462163098201</v>
      </c>
      <c r="BZ21" s="4">
        <f>Input!BE16</f>
        <v>-31.343909667688902</v>
      </c>
      <c r="CA21" s="4"/>
      <c r="CB21" s="4"/>
      <c r="CC21" s="4"/>
      <c r="CD21" s="4"/>
      <c r="CE21" s="4"/>
      <c r="CF21" s="4"/>
      <c r="CG21" s="4"/>
      <c r="CH21" s="4"/>
      <c r="CJ21" s="2">
        <v>16350</v>
      </c>
      <c r="CK21" s="2">
        <v>-11.7601</v>
      </c>
      <c r="CL21" s="2">
        <v>-5.3046189999999998</v>
      </c>
      <c r="CM21" s="2">
        <v>16350</v>
      </c>
      <c r="CN21" s="2">
        <v>-26.813179999999999</v>
      </c>
      <c r="CO21" s="2">
        <v>-22.576270000000001</v>
      </c>
      <c r="CP21" s="2"/>
      <c r="CQ21" s="2">
        <v>26000</v>
      </c>
      <c r="CR21" s="2">
        <v>-2.875588</v>
      </c>
      <c r="CS21" s="2">
        <v>-13.423349999999999</v>
      </c>
      <c r="CT21" s="2">
        <v>26000</v>
      </c>
      <c r="CU21" s="2">
        <v>-5.6688619999999998</v>
      </c>
      <c r="CV21" s="2">
        <v>-56.957920000000001</v>
      </c>
      <c r="CW21" s="4"/>
      <c r="CX21" s="2"/>
      <c r="CY21" s="2"/>
      <c r="CZ21" s="4"/>
      <c r="DA21" s="2"/>
      <c r="DB21" s="2"/>
      <c r="DC21" s="4"/>
      <c r="DD21">
        <f>Input!BG16</f>
        <v>26500</v>
      </c>
      <c r="DE21">
        <f>Input!BH16</f>
        <v>-2.1857662999999401</v>
      </c>
      <c r="DF21">
        <f>Input!BI16</f>
        <v>-13.603791208791201</v>
      </c>
      <c r="DG21">
        <f>Input!BK16</f>
        <v>26500</v>
      </c>
      <c r="DH21">
        <f>Input!BL16</f>
        <v>-3.9394258400003701</v>
      </c>
      <c r="DI21">
        <f>Input!BM16</f>
        <v>-57.925361538461502</v>
      </c>
    </row>
    <row r="22" spans="1:120" x14ac:dyDescent="0.25">
      <c r="A22" s="2">
        <v>232500</v>
      </c>
      <c r="B22" s="2">
        <v>-37.41198</v>
      </c>
      <c r="C22" s="2"/>
      <c r="E22" s="2">
        <v>4650</v>
      </c>
      <c r="F22" s="2">
        <v>-9.8950479999999992</v>
      </c>
      <c r="G22" s="2"/>
      <c r="H22" s="2">
        <v>-4.5842520000000002</v>
      </c>
      <c r="I22" s="2"/>
      <c r="J22" s="2">
        <v>4650</v>
      </c>
      <c r="K22" s="2">
        <v>-7.77644</v>
      </c>
      <c r="L22" s="2"/>
      <c r="M22" s="2">
        <v>-15.09502</v>
      </c>
      <c r="N22" s="2"/>
      <c r="O22" s="2"/>
      <c r="P22" s="2">
        <v>15000</v>
      </c>
      <c r="Q22" s="2">
        <v>-18.095400000000001</v>
      </c>
      <c r="R22" s="2">
        <v>-13.67989</v>
      </c>
      <c r="S22" s="2">
        <v>15000</v>
      </c>
      <c r="T22" s="2">
        <v>-21.041730000000001</v>
      </c>
      <c r="U22" s="2">
        <v>-20.47035</v>
      </c>
      <c r="V22" s="2">
        <v>45000</v>
      </c>
      <c r="W22" s="2">
        <v>24.74502</v>
      </c>
      <c r="X22" s="2">
        <v>-34.740960000000001</v>
      </c>
      <c r="Y22" s="2">
        <v>45000</v>
      </c>
      <c r="Z22" s="2">
        <v>41.24</v>
      </c>
      <c r="AA22" s="2">
        <v>-59.712829999999997</v>
      </c>
      <c r="AB22" s="4">
        <f t="shared" si="0"/>
        <v>9000</v>
      </c>
      <c r="AC22" s="4">
        <f>Input!AL17</f>
        <v>15500</v>
      </c>
      <c r="AD22" s="4">
        <f>Input!AM17</f>
        <v>-19.912155773385699</v>
      </c>
      <c r="AE22" s="4">
        <f>Input!AN17</f>
        <v>-15.5530238477723</v>
      </c>
      <c r="AF22" s="4">
        <f>Input!AO17</f>
        <v>-22.776312354849399</v>
      </c>
      <c r="AG22" s="4">
        <f>Input!AP17</f>
        <v>-6.1139503321558299</v>
      </c>
      <c r="AH22" s="4">
        <f>Input!AR17</f>
        <v>15500</v>
      </c>
      <c r="AI22" s="4">
        <f>Input!AS17</f>
        <v>-10.280031078281899</v>
      </c>
      <c r="AJ22" s="4">
        <f>Input!AT17</f>
        <v>-32.287202088208197</v>
      </c>
      <c r="AK22" s="4">
        <f>Input!AU17</f>
        <v>-21.159860220217102</v>
      </c>
      <c r="AL22" s="4">
        <f>Input!BP17</f>
        <v>46500</v>
      </c>
      <c r="AM22" s="4">
        <f>Input!BQ17</f>
        <v>17.119987915312599</v>
      </c>
      <c r="AN22" s="4">
        <f>Input!BR17</f>
        <v>29.553258134999201</v>
      </c>
      <c r="AO22" s="4">
        <f>Input!BS17</f>
        <v>-59.017877025197997</v>
      </c>
      <c r="AP22" s="4">
        <f>Input!BT17</f>
        <v>-13.8620785474857</v>
      </c>
      <c r="AQ22" s="4">
        <f>Input!BV17</f>
        <v>46500</v>
      </c>
      <c r="AR22" s="4">
        <f>Input!BW17</f>
        <v>12.417273253741801</v>
      </c>
      <c r="AS22" s="4">
        <f>Input!BX17</f>
        <v>63.102892180311798</v>
      </c>
      <c r="AT22" s="4">
        <f>Input!BY17</f>
        <v>-62.537732875520803</v>
      </c>
      <c r="AU22" s="4"/>
      <c r="AV22" s="2">
        <v>10650</v>
      </c>
      <c r="AW22" s="2">
        <v>-17.502310000000001</v>
      </c>
      <c r="AX22" s="2"/>
      <c r="AY22" s="2">
        <v>-8.1201860000000003</v>
      </c>
      <c r="AZ22" s="2"/>
      <c r="BA22" s="2">
        <v>10650</v>
      </c>
      <c r="BB22" s="2">
        <v>-36.890819999999998</v>
      </c>
      <c r="BC22" s="2"/>
      <c r="BD22" s="2">
        <v>-39.304279999999999</v>
      </c>
      <c r="BE22" s="2"/>
      <c r="BF22" s="2">
        <v>21000</v>
      </c>
      <c r="BG22" s="2">
        <v>-11.32255</v>
      </c>
      <c r="BH22" s="2">
        <v>-7.6103129999999997</v>
      </c>
      <c r="BI22" s="2">
        <v>21000</v>
      </c>
      <c r="BJ22" s="2">
        <v>-25.727350000000001</v>
      </c>
      <c r="BK22" s="2">
        <v>-32.097000000000001</v>
      </c>
      <c r="BL22" s="4"/>
      <c r="BM22" s="4"/>
      <c r="BN22" s="4"/>
      <c r="BO22" s="4"/>
      <c r="BP22" s="4"/>
      <c r="BQ22" s="4"/>
      <c r="BR22" s="4"/>
      <c r="BS22" s="4">
        <f>Input!AW17</f>
        <v>21500</v>
      </c>
      <c r="BT22" s="4">
        <f>Input!AX17</f>
        <v>-12.806442751306101</v>
      </c>
      <c r="BU22" s="4">
        <f>Input!AY17</f>
        <v>-8.7179594614831295</v>
      </c>
      <c r="BV22" s="4">
        <f>Input!AZ17</f>
        <v>-7.2775129649317201</v>
      </c>
      <c r="BW22" s="4">
        <f>Input!BB17</f>
        <v>21500</v>
      </c>
      <c r="BX22" s="4">
        <f>Input!BC17</f>
        <v>-27.460333608324099</v>
      </c>
      <c r="BY22" s="4">
        <f>Input!BD17</f>
        <v>-21.319431522575901</v>
      </c>
      <c r="BZ22" s="4">
        <f>Input!BE17</f>
        <v>-31.481571520100999</v>
      </c>
      <c r="CA22" s="4"/>
      <c r="CB22" s="4"/>
      <c r="CC22" s="4"/>
      <c r="CD22" s="4"/>
      <c r="CE22" s="4"/>
      <c r="CF22" s="4"/>
      <c r="CG22" s="4"/>
      <c r="CH22" s="4"/>
      <c r="CJ22" s="2">
        <v>16650</v>
      </c>
      <c r="CK22" s="2">
        <v>-11.67775</v>
      </c>
      <c r="CL22" s="2">
        <v>-5.7407909999999998</v>
      </c>
      <c r="CM22" s="2">
        <v>16650</v>
      </c>
      <c r="CN22" s="2">
        <v>-26.406009999999998</v>
      </c>
      <c r="CO22" s="2">
        <v>-24.610299999999999</v>
      </c>
      <c r="CP22" s="2"/>
      <c r="CQ22" s="2">
        <v>27000</v>
      </c>
      <c r="CR22" s="2">
        <v>-1.6779660000000001</v>
      </c>
      <c r="CS22" s="2">
        <v>-13.65042</v>
      </c>
      <c r="CT22" s="2">
        <v>27000</v>
      </c>
      <c r="CU22" s="2">
        <v>-3.0205600000000001</v>
      </c>
      <c r="CV22" s="2">
        <v>-57.928609999999999</v>
      </c>
      <c r="CW22" s="4"/>
      <c r="CX22" s="2"/>
      <c r="CY22" s="2"/>
      <c r="CZ22" s="4"/>
      <c r="DA22" s="2"/>
      <c r="DB22" s="2"/>
      <c r="DC22" s="4"/>
      <c r="DD22">
        <f>Input!BG17</f>
        <v>27500</v>
      </c>
      <c r="DE22">
        <f>Input!BH17</f>
        <v>-1.0256376</v>
      </c>
      <c r="DF22">
        <f>Input!BI17</f>
        <v>-13.752912087912099</v>
      </c>
      <c r="DG22">
        <f>Input!BK17</f>
        <v>27500</v>
      </c>
      <c r="DH22">
        <f>Input!BL17</f>
        <v>-1.4829889899998301</v>
      </c>
      <c r="DI22">
        <f>Input!BM17</f>
        <v>-58.593484615384703</v>
      </c>
    </row>
    <row r="23" spans="1:120" x14ac:dyDescent="0.25">
      <c r="A23" s="2">
        <v>247500</v>
      </c>
      <c r="B23" s="2">
        <v>-38.037469999999999</v>
      </c>
      <c r="C23" s="2"/>
      <c r="E23" s="2">
        <v>4950</v>
      </c>
      <c r="F23" s="2">
        <v>-10.644030000000001</v>
      </c>
      <c r="G23" s="2"/>
      <c r="H23" s="2">
        <v>-6.0917339999999998</v>
      </c>
      <c r="I23" s="2"/>
      <c r="J23" s="2">
        <v>4950</v>
      </c>
      <c r="K23" s="2">
        <v>-9.0640129999999992</v>
      </c>
      <c r="L23" s="2"/>
      <c r="M23" s="2">
        <v>-18.173249999999999</v>
      </c>
      <c r="N23" s="2"/>
      <c r="O23" s="2"/>
      <c r="P23" s="2">
        <v>16000</v>
      </c>
      <c r="Q23" s="2">
        <v>-17.99446</v>
      </c>
      <c r="R23" s="2">
        <v>-14.024839999999999</v>
      </c>
      <c r="S23" s="2">
        <v>16000</v>
      </c>
      <c r="T23" s="2">
        <v>-21.366669999999999</v>
      </c>
      <c r="U23" s="2">
        <v>-19.75132</v>
      </c>
      <c r="V23" s="2">
        <v>48000</v>
      </c>
      <c r="W23" s="2">
        <v>24.29177</v>
      </c>
      <c r="X23" s="2">
        <v>-40.097999999999999</v>
      </c>
      <c r="Y23" s="2">
        <v>48000</v>
      </c>
      <c r="Z23" s="2">
        <v>35.225720000000003</v>
      </c>
      <c r="AA23" s="2">
        <v>-69.52901</v>
      </c>
      <c r="AB23" s="4">
        <f t="shared" si="0"/>
        <v>9600</v>
      </c>
      <c r="AC23" s="4">
        <f>Input!AL18</f>
        <v>16500</v>
      </c>
      <c r="AD23" s="4">
        <f>Input!AM18</f>
        <v>-19.6865219710273</v>
      </c>
      <c r="AE23" s="4">
        <f>Input!AN18</f>
        <v>-15.634028345862101</v>
      </c>
      <c r="AF23" s="4">
        <f>Input!AO18</f>
        <v>-23.9932053220924</v>
      </c>
      <c r="AG23" s="4">
        <f>Input!AP18</f>
        <v>-5.5230115828969097</v>
      </c>
      <c r="AH23" s="4">
        <f>Input!AR18</f>
        <v>16500</v>
      </c>
      <c r="AI23" s="4">
        <f>Input!AS18</f>
        <v>-10.7227249089088</v>
      </c>
      <c r="AJ23" s="4">
        <f>Input!AT18</f>
        <v>-32.772452163522303</v>
      </c>
      <c r="AK23" s="4">
        <f>Input!AU18</f>
        <v>-20.767972160771599</v>
      </c>
      <c r="AL23" s="4">
        <f>Input!BP18</f>
        <v>49500</v>
      </c>
      <c r="AM23" s="4">
        <f>Input!BQ18</f>
        <v>24.054024670221601</v>
      </c>
      <c r="AN23" s="4">
        <f>Input!BR18</f>
        <v>0</v>
      </c>
      <c r="AO23" s="4">
        <f>Input!BS18</f>
        <v>-50.696242829309902</v>
      </c>
      <c r="AP23" s="4"/>
      <c r="AQ23" s="4">
        <f>Input!BV18</f>
        <v>49500</v>
      </c>
      <c r="AR23" s="4">
        <f>Input!BW18</f>
        <v>38.703399578828602</v>
      </c>
      <c r="AS23" s="4">
        <f>Input!BX18</f>
        <v>0</v>
      </c>
      <c r="AT23" s="4">
        <f>Input!BY18</f>
        <v>-83.599401152395004</v>
      </c>
      <c r="AU23" s="4"/>
      <c r="AV23" s="2">
        <v>10950</v>
      </c>
      <c r="AW23" s="2">
        <v>-18.32685</v>
      </c>
      <c r="AX23" s="2"/>
      <c r="AY23" s="2">
        <v>-9.2387379999999997</v>
      </c>
      <c r="AZ23" s="2"/>
      <c r="BA23" s="2">
        <v>10950</v>
      </c>
      <c r="BB23" s="2">
        <v>-39.008580000000002</v>
      </c>
      <c r="BC23" s="2"/>
      <c r="BD23" s="2">
        <v>-44.943689999999997</v>
      </c>
      <c r="BE23" s="2"/>
      <c r="BF23" s="2">
        <v>22000</v>
      </c>
      <c r="BG23" s="2">
        <v>-10.134880000000001</v>
      </c>
      <c r="BH23" s="2">
        <v>-7.5783930000000002</v>
      </c>
      <c r="BI23" s="2">
        <v>22000</v>
      </c>
      <c r="BJ23" s="2">
        <v>-22.89911</v>
      </c>
      <c r="BK23" s="2">
        <v>-32.323329999999999</v>
      </c>
      <c r="BL23" s="4"/>
      <c r="BM23" s="4"/>
      <c r="BN23" s="4"/>
      <c r="BO23" s="4"/>
      <c r="BP23" s="4"/>
      <c r="BQ23" s="4"/>
      <c r="BR23" s="4"/>
      <c r="BS23" s="4">
        <f>Input!AW18</f>
        <v>22500</v>
      </c>
      <c r="BT23" s="4">
        <f>Input!AX18</f>
        <v>-11.3655700820873</v>
      </c>
      <c r="BU23" s="4">
        <f>Input!AY18</f>
        <v>-7.6647600294205498</v>
      </c>
      <c r="BV23" s="4">
        <f>Input!AZ18</f>
        <v>-7.2548105434319599</v>
      </c>
      <c r="BW23" s="4">
        <f>Input!BB18</f>
        <v>22500</v>
      </c>
      <c r="BX23" s="4">
        <f>Input!BC18</f>
        <v>-24.1725419427578</v>
      </c>
      <c r="BY23" s="4">
        <f>Input!BD18</f>
        <v>-18.688372578606302</v>
      </c>
      <c r="BZ23" s="4">
        <f>Input!BE18</f>
        <v>-31.807842028719399</v>
      </c>
      <c r="CA23" s="4"/>
      <c r="CB23" s="4"/>
      <c r="CC23" s="4"/>
      <c r="CD23" s="4"/>
      <c r="CE23" s="4"/>
      <c r="CF23" s="4"/>
      <c r="CG23" s="4"/>
      <c r="CH23" s="4"/>
      <c r="CJ23" s="2">
        <v>16950</v>
      </c>
      <c r="CK23" s="2">
        <v>-11.555429999999999</v>
      </c>
      <c r="CL23" s="2">
        <v>-6.1669219999999996</v>
      </c>
      <c r="CM23" s="2">
        <v>16950</v>
      </c>
      <c r="CN23" s="2">
        <v>-25.91235</v>
      </c>
      <c r="CO23" s="2">
        <v>-26.581849999999999</v>
      </c>
      <c r="CP23" s="2"/>
      <c r="CQ23" s="2">
        <v>28000</v>
      </c>
      <c r="CR23" s="2">
        <v>-0.43220500000000001</v>
      </c>
      <c r="CS23" s="2">
        <v>-13.7308</v>
      </c>
      <c r="CT23" s="2">
        <v>28000</v>
      </c>
      <c r="CU23" s="2">
        <v>-0.25995200000000002</v>
      </c>
      <c r="CV23" s="2">
        <v>-58.321150000000003</v>
      </c>
      <c r="CW23" s="4"/>
      <c r="CX23" s="2"/>
      <c r="CY23" s="2"/>
      <c r="CZ23" s="4"/>
      <c r="DA23" s="2"/>
      <c r="DB23" s="2"/>
      <c r="DC23" s="4"/>
      <c r="DD23">
        <f>Input!BG18</f>
        <v>28500</v>
      </c>
      <c r="DE23">
        <f>Input!BH18</f>
        <v>0.18305130000002001</v>
      </c>
      <c r="DF23">
        <f>Input!BI18</f>
        <v>-13.750164835164901</v>
      </c>
      <c r="DG23">
        <f>Input!BK18</f>
        <v>28500</v>
      </c>
      <c r="DH23">
        <f>Input!BL18</f>
        <v>1.0918701699998199</v>
      </c>
      <c r="DI23">
        <f>Input!BM18</f>
        <v>-58.662115384615298</v>
      </c>
    </row>
    <row r="24" spans="1:120" x14ac:dyDescent="0.25">
      <c r="A24" s="2">
        <v>262500</v>
      </c>
      <c r="B24" s="2">
        <v>-19.637830000000001</v>
      </c>
      <c r="C24" s="2"/>
      <c r="E24" s="2">
        <v>5250</v>
      </c>
      <c r="F24" s="2">
        <v>-11.6326</v>
      </c>
      <c r="G24" s="2"/>
      <c r="H24" s="2">
        <v>-8.2393059999999991</v>
      </c>
      <c r="I24" s="2"/>
      <c r="J24" s="2">
        <v>5250</v>
      </c>
      <c r="K24" s="2">
        <v>-11.10567</v>
      </c>
      <c r="L24" s="2"/>
      <c r="M24" s="2">
        <v>-22.601389999999999</v>
      </c>
      <c r="N24" s="2"/>
      <c r="O24" s="2"/>
      <c r="P24" s="2">
        <v>17000</v>
      </c>
      <c r="Q24" s="2">
        <v>-17.875330000000002</v>
      </c>
      <c r="R24" s="2">
        <v>-14.49441</v>
      </c>
      <c r="S24" s="2">
        <v>17000</v>
      </c>
      <c r="T24" s="2">
        <v>-21.88533</v>
      </c>
      <c r="U24" s="2">
        <v>-19.200379999999999</v>
      </c>
      <c r="V24" s="2">
        <v>51000</v>
      </c>
      <c r="W24" s="2">
        <v>23.097629999999999</v>
      </c>
      <c r="X24" s="2">
        <v>-34.922890000000002</v>
      </c>
      <c r="Y24" s="2">
        <v>51000</v>
      </c>
      <c r="Z24" s="2">
        <v>25.31099</v>
      </c>
      <c r="AA24" s="2">
        <v>-50.644840000000002</v>
      </c>
      <c r="AB24" s="4">
        <f t="shared" si="0"/>
        <v>10200</v>
      </c>
      <c r="AC24" s="4">
        <f>Input!AL19</f>
        <v>17500</v>
      </c>
      <c r="AD24" s="4">
        <f>Input!AM19</f>
        <v>-19.330328540162601</v>
      </c>
      <c r="AE24" s="4">
        <f>Input!AN19</f>
        <v>-15.611797369453299</v>
      </c>
      <c r="AF24" s="4">
        <f>Input!AO19</f>
        <v>-25.2383457604863</v>
      </c>
      <c r="AG24" s="4">
        <f>Input!AP19</f>
        <v>-5.1999931830005899</v>
      </c>
      <c r="AH24" s="4">
        <f>Input!AR19</f>
        <v>17500</v>
      </c>
      <c r="AI24" s="4">
        <f>Input!AS19</f>
        <v>-11.1365117071712</v>
      </c>
      <c r="AJ24" s="4">
        <f>Input!AT19</f>
        <v>-33.098076427850799</v>
      </c>
      <c r="AK24" s="4">
        <f>Input!AU19</f>
        <v>-20.3773574723396</v>
      </c>
      <c r="AL24" s="4">
        <f>Input!BP19</f>
        <v>52500</v>
      </c>
      <c r="AM24" s="4">
        <f>Input!BQ19</f>
        <v>12.2791047028209</v>
      </c>
      <c r="AN24" s="4">
        <f>Input!BR19</f>
        <v>0</v>
      </c>
      <c r="AO24" s="4">
        <f>Input!BS19</f>
        <v>-23.4013393093094</v>
      </c>
      <c r="AP24" s="4"/>
      <c r="AQ24" s="4">
        <f>Input!BV19</f>
        <v>52500</v>
      </c>
      <c r="AR24" s="4">
        <f>Input!BW19</f>
        <v>8.8652863711855208</v>
      </c>
      <c r="AS24" s="4">
        <f>Input!BX19</f>
        <v>0</v>
      </c>
      <c r="AT24" s="4">
        <f>Input!BY19</f>
        <v>-32.569824683490502</v>
      </c>
      <c r="AU24" s="4"/>
      <c r="AV24" s="2">
        <v>11250</v>
      </c>
      <c r="AW24" s="2">
        <v>-19.649940000000001</v>
      </c>
      <c r="AX24" s="2"/>
      <c r="AY24" s="2">
        <v>-11.05902</v>
      </c>
      <c r="AZ24" s="2"/>
      <c r="BA24" s="2">
        <v>11250</v>
      </c>
      <c r="BB24" s="2">
        <v>-42.797359999999998</v>
      </c>
      <c r="BC24" s="2"/>
      <c r="BD24" s="2">
        <v>-53.056570000000001</v>
      </c>
      <c r="BE24" s="2"/>
      <c r="BF24" s="2">
        <v>23000</v>
      </c>
      <c r="BG24" s="2">
        <v>-8.8521479999999997</v>
      </c>
      <c r="BH24" s="2">
        <v>-7.5969819999999997</v>
      </c>
      <c r="BI24" s="2">
        <v>23000</v>
      </c>
      <c r="BJ24" s="2">
        <v>-19.888729999999999</v>
      </c>
      <c r="BK24" s="2">
        <v>-32.695749999999997</v>
      </c>
      <c r="BL24" s="4"/>
      <c r="BM24" s="2"/>
      <c r="BN24" s="2"/>
      <c r="BO24" s="4"/>
      <c r="BP24" s="2"/>
      <c r="BQ24" s="2"/>
      <c r="BR24" s="4"/>
      <c r="BS24" s="4">
        <f>Input!AW19</f>
        <v>23500</v>
      </c>
      <c r="BT24" s="4">
        <f>Input!AX19</f>
        <v>-9.8172335614407604</v>
      </c>
      <c r="BU24" s="4">
        <f>Input!AY19</f>
        <v>-6.5462992458353897</v>
      </c>
      <c r="BV24" s="4">
        <f>Input!AZ19</f>
        <v>-7.2790134811465599</v>
      </c>
      <c r="BW24" s="4">
        <f>Input!BB19</f>
        <v>23500</v>
      </c>
      <c r="BX24" s="4">
        <f>Input!BC19</f>
        <v>-20.688660875361499</v>
      </c>
      <c r="BY24" s="4">
        <f>Input!BD19</f>
        <v>-15.928910216527999</v>
      </c>
      <c r="BZ24" s="4">
        <f>Input!BE19</f>
        <v>-32.2479307160961</v>
      </c>
      <c r="CA24" s="4"/>
      <c r="CB24" s="4"/>
      <c r="CC24" s="4"/>
      <c r="CD24" s="4"/>
      <c r="CE24" s="4"/>
      <c r="CF24" s="4"/>
      <c r="CG24" s="4"/>
      <c r="CH24" s="4"/>
      <c r="CJ24" s="2">
        <v>17250</v>
      </c>
      <c r="CK24" s="2">
        <v>-11.40024</v>
      </c>
      <c r="CL24" s="2">
        <v>-6.5831189999999999</v>
      </c>
      <c r="CM24" s="2">
        <v>17250</v>
      </c>
      <c r="CN24" s="2">
        <v>-25.352900000000002</v>
      </c>
      <c r="CO24" s="2">
        <v>-28.492509999999999</v>
      </c>
      <c r="CP24" s="2"/>
      <c r="CQ24" s="2">
        <v>29000</v>
      </c>
      <c r="CR24" s="2">
        <v>0.86902400000000002</v>
      </c>
      <c r="CS24" s="2">
        <v>-13.65793</v>
      </c>
      <c r="CT24" s="2">
        <v>29000</v>
      </c>
      <c r="CU24" s="2">
        <v>2.6477490000000001</v>
      </c>
      <c r="CV24" s="2">
        <v>-58.108469999999997</v>
      </c>
      <c r="CW24" s="4"/>
      <c r="CX24" s="2"/>
      <c r="CY24" s="2"/>
      <c r="CZ24" s="4"/>
      <c r="DA24" s="2"/>
      <c r="DB24" s="2"/>
      <c r="DC24" s="4"/>
      <c r="DD24">
        <f>Input!BG19</f>
        <v>29500</v>
      </c>
      <c r="DE24">
        <f>Input!BH19</f>
        <v>1.44782498000001</v>
      </c>
      <c r="DF24">
        <f>Input!BI19</f>
        <v>-13.588626373626401</v>
      </c>
      <c r="DG24">
        <f>Input!BK19</f>
        <v>29500</v>
      </c>
      <c r="DH24">
        <f>Input!BL19</f>
        <v>3.8174437599999602</v>
      </c>
      <c r="DI24">
        <f>Input!BM19</f>
        <v>-58.0999615384615</v>
      </c>
    </row>
    <row r="25" spans="1:120" x14ac:dyDescent="0.25">
      <c r="A25" s="2">
        <v>277500</v>
      </c>
      <c r="B25" s="2">
        <v>-8.8286709999999999</v>
      </c>
      <c r="C25" s="2"/>
      <c r="E25" s="2">
        <v>5550</v>
      </c>
      <c r="F25" s="2">
        <v>-13.215389999999999</v>
      </c>
      <c r="G25" s="2"/>
      <c r="H25" s="2">
        <v>-11.657489999999999</v>
      </c>
      <c r="I25" s="2"/>
      <c r="J25" s="2">
        <v>5550</v>
      </c>
      <c r="K25" s="2">
        <v>-14.77378</v>
      </c>
      <c r="L25" s="2"/>
      <c r="M25" s="2">
        <v>-29.625630000000001</v>
      </c>
      <c r="N25" s="2"/>
      <c r="O25" s="2"/>
      <c r="P25" s="2">
        <v>18000</v>
      </c>
      <c r="Q25" s="2">
        <v>-17.57009</v>
      </c>
      <c r="R25" s="2">
        <v>-15.07067</v>
      </c>
      <c r="S25" s="2">
        <v>18000</v>
      </c>
      <c r="T25" s="2">
        <v>-22.099460000000001</v>
      </c>
      <c r="U25" s="2">
        <v>-18.801639999999999</v>
      </c>
      <c r="V25" s="2">
        <v>54000</v>
      </c>
      <c r="W25" s="2">
        <v>15.2478</v>
      </c>
      <c r="X25" s="2">
        <v>-15.17502</v>
      </c>
      <c r="Y25" s="2">
        <v>54000</v>
      </c>
      <c r="Z25" s="2">
        <v>15.05786</v>
      </c>
      <c r="AA25" s="2">
        <v>-23.007709999999999</v>
      </c>
      <c r="AB25" s="4">
        <f t="shared" si="0"/>
        <v>10800</v>
      </c>
      <c r="AC25" s="4">
        <f>Input!AL20</f>
        <v>18500</v>
      </c>
      <c r="AD25" s="4">
        <f>Input!AM20</f>
        <v>-18.772879996667701</v>
      </c>
      <c r="AE25" s="4">
        <f>Input!AN20</f>
        <v>-15.3496382652246</v>
      </c>
      <c r="AF25" s="4">
        <f>Input!AO20</f>
        <v>-26.524582623830501</v>
      </c>
      <c r="AG25" s="4">
        <f>Input!AP20</f>
        <v>-5.0776875214707999</v>
      </c>
      <c r="AH25" s="4">
        <f>Input!AR20</f>
        <v>18500</v>
      </c>
      <c r="AI25" s="4">
        <f>Input!AS20</f>
        <v>-11.331940740756</v>
      </c>
      <c r="AJ25" s="4">
        <f>Input!AT20</f>
        <v>-32.893440824323903</v>
      </c>
      <c r="AK25" s="4">
        <f>Input!AU20</f>
        <v>-20.084172992577201</v>
      </c>
      <c r="AL25" s="4">
        <f>Input!BP20</f>
        <v>55500</v>
      </c>
      <c r="AM25" s="4">
        <f>Input!BQ20</f>
        <v>7.7652183833902901</v>
      </c>
      <c r="AN25" s="4">
        <f>Input!BR20</f>
        <v>0</v>
      </c>
      <c r="AO25" s="4">
        <f>Input!BS20</f>
        <v>-5.9538745374494502</v>
      </c>
      <c r="AP25" s="4"/>
      <c r="AQ25" s="4">
        <f>Input!BV20</f>
        <v>55500</v>
      </c>
      <c r="AR25" s="4">
        <f>Input!BW20</f>
        <v>6.5520410751263096</v>
      </c>
      <c r="AS25" s="4">
        <f>Input!BX20</f>
        <v>0</v>
      </c>
      <c r="AT25" s="4">
        <f>Input!BY20</f>
        <v>-12.483110396813</v>
      </c>
      <c r="AU25" s="4"/>
      <c r="AV25" s="2">
        <v>11550</v>
      </c>
      <c r="AW25" s="2">
        <v>-22.13036</v>
      </c>
      <c r="AX25" s="2"/>
      <c r="AY25" s="2">
        <v>-13.800079999999999</v>
      </c>
      <c r="AZ25" s="2"/>
      <c r="BA25" s="2">
        <v>11550</v>
      </c>
      <c r="BB25" s="2">
        <v>-50.12368</v>
      </c>
      <c r="BC25" s="2"/>
      <c r="BD25" s="2">
        <v>-65.788960000000003</v>
      </c>
      <c r="BE25" s="2"/>
      <c r="BF25" s="2">
        <v>24000</v>
      </c>
      <c r="BG25" s="2">
        <v>-7.4866910000000004</v>
      </c>
      <c r="BH25" s="2">
        <v>-7.651478</v>
      </c>
      <c r="BI25" s="2">
        <v>24000</v>
      </c>
      <c r="BJ25" s="2">
        <v>-16.717410000000001</v>
      </c>
      <c r="BK25" s="2">
        <v>-33.157589999999999</v>
      </c>
      <c r="BL25" s="4"/>
      <c r="BM25" s="2"/>
      <c r="BN25" s="2"/>
      <c r="BO25" s="4"/>
      <c r="BP25" s="2"/>
      <c r="BQ25" s="2"/>
      <c r="BR25" s="4"/>
      <c r="BS25" s="4">
        <f>Input!AW20</f>
        <v>24500</v>
      </c>
      <c r="BT25" s="4">
        <f>Input!AX20</f>
        <v>-8.1732301102343907</v>
      </c>
      <c r="BU25" s="4">
        <f>Input!AY20</f>
        <v>-5.3705339067472897</v>
      </c>
      <c r="BV25" s="4">
        <f>Input!AZ20</f>
        <v>-7.3344437259703703</v>
      </c>
      <c r="BW25" s="4">
        <f>Input!BB20</f>
        <v>24500</v>
      </c>
      <c r="BX25" s="4">
        <f>Input!BC20</f>
        <v>-17.027071774860801</v>
      </c>
      <c r="BY25" s="4">
        <f>Input!BD20</f>
        <v>-13.050215704514599</v>
      </c>
      <c r="BZ25" s="4">
        <f>Input!BE20</f>
        <v>-32.747051021819203</v>
      </c>
      <c r="CA25" s="4"/>
      <c r="CB25" s="4"/>
      <c r="CC25" s="4"/>
      <c r="CD25" s="4"/>
      <c r="CE25" s="4"/>
      <c r="CF25" s="4"/>
      <c r="CG25" s="4"/>
      <c r="CH25" s="4"/>
      <c r="CJ25" s="2">
        <v>17550</v>
      </c>
      <c r="CK25" s="2">
        <v>-11.217919999999999</v>
      </c>
      <c r="CL25" s="2">
        <v>-6.9900289999999998</v>
      </c>
      <c r="CM25" s="2">
        <v>17550</v>
      </c>
      <c r="CN25" s="2">
        <v>-24.74399</v>
      </c>
      <c r="CO25" s="2">
        <v>-30.34374</v>
      </c>
      <c r="CP25" s="2"/>
      <c r="CQ25" s="2">
        <v>30000</v>
      </c>
      <c r="CR25" s="2">
        <v>2.23244</v>
      </c>
      <c r="CS25" s="2">
        <v>-13.42399</v>
      </c>
      <c r="CT25" s="2">
        <v>30000</v>
      </c>
      <c r="CU25" s="2">
        <v>5.7378739999999997</v>
      </c>
      <c r="CV25" s="2">
        <v>-57.256830000000001</v>
      </c>
      <c r="CW25" s="4"/>
      <c r="CX25" s="2"/>
      <c r="CY25" s="2"/>
      <c r="CZ25" s="4"/>
      <c r="DA25" s="2"/>
      <c r="DB25" s="2"/>
      <c r="DC25" s="4"/>
      <c r="DD25">
        <f>Input!BG20</f>
        <v>30500</v>
      </c>
      <c r="DE25">
        <f>Input!BH20</f>
        <v>2.7739365600000299</v>
      </c>
      <c r="DF25">
        <f>Input!BI20</f>
        <v>-13.2591758241758</v>
      </c>
      <c r="DG25">
        <f>Input!BK20</f>
        <v>30500</v>
      </c>
      <c r="DH25">
        <f>Input!BL20</f>
        <v>6.7269665920003803</v>
      </c>
      <c r="DI25">
        <f>Input!BM20</f>
        <v>-56.868276923076998</v>
      </c>
    </row>
    <row r="26" spans="1:120" x14ac:dyDescent="0.25">
      <c r="A26" s="2">
        <v>292500</v>
      </c>
      <c r="B26" s="2">
        <v>-2.1313770000000001</v>
      </c>
      <c r="C26" s="2"/>
      <c r="E26" s="2">
        <v>5850</v>
      </c>
      <c r="F26" s="2">
        <v>-20.81399</v>
      </c>
      <c r="G26" s="2"/>
      <c r="H26" s="2">
        <v>-18.88551</v>
      </c>
      <c r="I26" s="2"/>
      <c r="J26" s="2">
        <v>5850</v>
      </c>
      <c r="K26" s="2">
        <v>-35.223590000000002</v>
      </c>
      <c r="L26" s="2"/>
      <c r="M26" s="2">
        <v>-45.002989999999997</v>
      </c>
      <c r="N26" s="2"/>
      <c r="O26" s="2"/>
      <c r="P26" s="2">
        <v>19000</v>
      </c>
      <c r="Q26" s="2">
        <v>-17.02514</v>
      </c>
      <c r="R26" s="2">
        <v>-15.72658</v>
      </c>
      <c r="S26" s="2">
        <v>19000</v>
      </c>
      <c r="T26" s="2">
        <v>-21.86722</v>
      </c>
      <c r="U26" s="2">
        <v>-18.554069999999999</v>
      </c>
      <c r="V26" s="2">
        <v>57000</v>
      </c>
      <c r="W26" s="2">
        <v>7.5626329999999999</v>
      </c>
      <c r="X26" s="2">
        <v>-4.3012300000000003</v>
      </c>
      <c r="Y26" s="2">
        <v>57000</v>
      </c>
      <c r="Z26" s="2">
        <v>7.3791570000000002</v>
      </c>
      <c r="AA26" s="2">
        <v>-8.6749460000000003</v>
      </c>
      <c r="AB26" s="4">
        <f t="shared" si="0"/>
        <v>11400</v>
      </c>
      <c r="AC26" s="4">
        <f>Input!AL21</f>
        <v>19500</v>
      </c>
      <c r="AD26" s="4">
        <f>Input!AM21</f>
        <v>-17.9887690466885</v>
      </c>
      <c r="AE26" s="4">
        <f>Input!AN21</f>
        <v>-14.816839760738</v>
      </c>
      <c r="AF26" s="4">
        <f>Input!AO21</f>
        <v>-27.849298803606398</v>
      </c>
      <c r="AG26" s="4">
        <f>Input!AP21</f>
        <v>-5.0922515854594597</v>
      </c>
      <c r="AH26" s="4">
        <f>Input!AR21</f>
        <v>19500</v>
      </c>
      <c r="AI26" s="4">
        <f>Input!AS21</f>
        <v>-11.2590413608385</v>
      </c>
      <c r="AJ26" s="4">
        <f>Input!AT21</f>
        <v>-32.062455359815999</v>
      </c>
      <c r="AK26" s="4">
        <f>Input!AU21</f>
        <v>-19.9262266382527</v>
      </c>
      <c r="AL26" s="4">
        <f>Input!BP21</f>
        <v>58500</v>
      </c>
      <c r="AM26" s="4">
        <f>Input!BQ21</f>
        <v>1.77548977018431</v>
      </c>
      <c r="AN26" s="4">
        <f>Input!BR21</f>
        <v>0</v>
      </c>
      <c r="AO26" s="4">
        <f>Input!BS21</f>
        <v>0.49964792105793998</v>
      </c>
      <c r="AP26" s="4"/>
      <c r="AQ26" s="4">
        <f>Input!BV21</f>
        <v>58500</v>
      </c>
      <c r="AR26" s="4">
        <f>Input!BW21</f>
        <v>-0.26349441214233599</v>
      </c>
      <c r="AS26" s="4">
        <f>Input!BX21</f>
        <v>0</v>
      </c>
      <c r="AT26" s="4">
        <f>Input!BY21</f>
        <v>-2.99689007985589</v>
      </c>
      <c r="AU26" s="4"/>
      <c r="AV26" s="2">
        <v>11850</v>
      </c>
      <c r="AW26" s="2">
        <v>-35.927639999999997</v>
      </c>
      <c r="AX26" s="2"/>
      <c r="AY26" s="2">
        <v>-20.162790000000001</v>
      </c>
      <c r="AZ26" s="2"/>
      <c r="BA26" s="2">
        <v>11850</v>
      </c>
      <c r="BB26" s="2">
        <v>-94.672039999999996</v>
      </c>
      <c r="BC26" s="2"/>
      <c r="BD26" s="2">
        <v>-93.788550000000001</v>
      </c>
      <c r="BE26" s="2"/>
      <c r="BF26" s="2">
        <v>25000</v>
      </c>
      <c r="BG26" s="2">
        <v>-6.046691</v>
      </c>
      <c r="BH26" s="2">
        <v>-7.7307940000000004</v>
      </c>
      <c r="BI26" s="2">
        <v>25000</v>
      </c>
      <c r="BJ26" s="2">
        <v>-13.396280000000001</v>
      </c>
      <c r="BK26" s="2">
        <v>-33.666580000000003</v>
      </c>
      <c r="BL26" s="4"/>
      <c r="BM26" s="2"/>
      <c r="BN26" s="2"/>
      <c r="BO26" s="4"/>
      <c r="BP26" s="2"/>
      <c r="BQ26" s="2"/>
      <c r="BR26" s="4"/>
      <c r="BS26" s="4">
        <f>Input!AW21</f>
        <v>25500</v>
      </c>
      <c r="BT26" s="4">
        <f>Input!AX21</f>
        <v>-6.4415297415218804</v>
      </c>
      <c r="BU26" s="4">
        <f>Input!AY21</f>
        <v>-4.1409192818515201</v>
      </c>
      <c r="BV26" s="4">
        <f>Input!AZ21</f>
        <v>-7.4105051793748897</v>
      </c>
      <c r="BW26" s="4">
        <f>Input!BB21</f>
        <v>25500</v>
      </c>
      <c r="BX26" s="4">
        <f>Input!BC21</f>
        <v>-13.197242618163299</v>
      </c>
      <c r="BY26" s="4">
        <f>Input!BD21</f>
        <v>-10.054020709786201</v>
      </c>
      <c r="BZ26" s="4">
        <f>Input!BE21</f>
        <v>-33.267079670942401</v>
      </c>
      <c r="CA26" s="4"/>
      <c r="CB26" s="4"/>
      <c r="CC26" s="4"/>
      <c r="CD26" s="4"/>
      <c r="CE26" s="4"/>
      <c r="CF26" s="4"/>
      <c r="CG26" s="4"/>
      <c r="CH26" s="4"/>
      <c r="CJ26" s="2">
        <v>17850</v>
      </c>
      <c r="CK26" s="2">
        <v>-11.0131</v>
      </c>
      <c r="CL26" s="2">
        <v>-7.387588</v>
      </c>
      <c r="CM26" s="2">
        <v>17850</v>
      </c>
      <c r="CN26" s="2">
        <v>-24.098379999999999</v>
      </c>
      <c r="CO26" s="2">
        <v>-32.137059999999998</v>
      </c>
      <c r="CP26" s="2"/>
      <c r="CQ26" s="2">
        <v>31000</v>
      </c>
      <c r="CR26" s="2">
        <v>3.6631209999999998</v>
      </c>
      <c r="CS26" s="2">
        <v>-13.02022</v>
      </c>
      <c r="CT26" s="2">
        <v>31000</v>
      </c>
      <c r="CU26" s="2">
        <v>9.0450669999999995</v>
      </c>
      <c r="CV26" s="2">
        <v>-55.725709999999999</v>
      </c>
      <c r="CW26" s="4"/>
      <c r="CX26" s="2"/>
      <c r="CY26" s="2"/>
      <c r="CZ26" s="4"/>
      <c r="DA26" s="2"/>
      <c r="DB26" s="2"/>
      <c r="DC26" s="4"/>
      <c r="DD26">
        <f>Input!BG21</f>
        <v>31500</v>
      </c>
      <c r="DE26">
        <f>Input!BH21</f>
        <v>4.1655833800000002</v>
      </c>
      <c r="DF26">
        <f>Input!BI21</f>
        <v>-12.752307692307699</v>
      </c>
      <c r="DG26">
        <f>Input!BK21</f>
        <v>31500</v>
      </c>
      <c r="DH26">
        <f>Input!BL21</f>
        <v>9.8525129039999406</v>
      </c>
      <c r="DI26">
        <f>Input!BM21</f>
        <v>-54.922615384615298</v>
      </c>
    </row>
    <row r="27" spans="1:120" x14ac:dyDescent="0.25">
      <c r="A27" s="2"/>
      <c r="B27" s="2"/>
      <c r="C27" s="2"/>
      <c r="E27" s="2">
        <v>6150</v>
      </c>
      <c r="F27" s="2">
        <v>-15.991619999999999</v>
      </c>
      <c r="G27" s="2">
        <v>-14.350479999999999</v>
      </c>
      <c r="H27" s="2">
        <v>-20.166599999999999</v>
      </c>
      <c r="I27" s="2">
        <v>-11.54603</v>
      </c>
      <c r="J27" s="2">
        <v>6150</v>
      </c>
      <c r="K27" s="2">
        <v>-14.916449999999999</v>
      </c>
      <c r="L27" s="2">
        <v>-51.481929999999998</v>
      </c>
      <c r="M27" s="2">
        <v>-42.71414</v>
      </c>
      <c r="N27" s="2">
        <v>-45.399979999999999</v>
      </c>
      <c r="O27" s="2"/>
      <c r="P27" s="2">
        <v>20000</v>
      </c>
      <c r="Q27" s="2">
        <v>-16.233460000000001</v>
      </c>
      <c r="R27" s="2">
        <v>-16.43871</v>
      </c>
      <c r="S27" s="2">
        <v>20000</v>
      </c>
      <c r="T27" s="2">
        <v>-21.177630000000001</v>
      </c>
      <c r="U27" s="2">
        <v>-18.452210000000001</v>
      </c>
      <c r="V27" s="2">
        <v>60000</v>
      </c>
      <c r="W27" s="2">
        <v>3.4983819999999999</v>
      </c>
      <c r="X27" s="2">
        <v>-1.1523369999999999</v>
      </c>
      <c r="Y27" s="2">
        <v>60000</v>
      </c>
      <c r="Z27" s="2">
        <v>3.3330009999999999</v>
      </c>
      <c r="AA27" s="2">
        <v>-3.5854889999999999</v>
      </c>
      <c r="AB27" s="4">
        <f t="shared" si="0"/>
        <v>12000</v>
      </c>
      <c r="AC27" s="4">
        <f>Input!AL22</f>
        <v>20500</v>
      </c>
      <c r="AD27" s="4">
        <f>Input!AM22</f>
        <v>-16.975332936648002</v>
      </c>
      <c r="AE27" s="4">
        <f>Input!AN22</f>
        <v>-14.026068022701001</v>
      </c>
      <c r="AF27" s="4">
        <f>Input!AO22</f>
        <v>-29.2034493637221</v>
      </c>
      <c r="AG27" s="4">
        <f>Input!AP22</f>
        <v>-5.1959179816700498</v>
      </c>
      <c r="AH27" s="4">
        <f>Input!AR22</f>
        <v>20500</v>
      </c>
      <c r="AI27" s="4">
        <f>Input!AS22</f>
        <v>-10.9252880293788</v>
      </c>
      <c r="AJ27" s="4">
        <f>Input!AT22</f>
        <v>-30.623923508134499</v>
      </c>
      <c r="AK27" s="4">
        <f>Input!AU22</f>
        <v>-19.910216479171599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2">
        <v>12150</v>
      </c>
      <c r="AW27" s="2">
        <v>-17.640720000000002</v>
      </c>
      <c r="AX27" s="2">
        <v>-18.161200000000001</v>
      </c>
      <c r="AY27" s="2">
        <v>-19.901540000000001</v>
      </c>
      <c r="AZ27" s="2">
        <v>-16.13034</v>
      </c>
      <c r="BA27" s="2">
        <v>12150</v>
      </c>
      <c r="BB27" s="2">
        <v>-38.870190000000001</v>
      </c>
      <c r="BC27" s="2">
        <v>-62.131010000000003</v>
      </c>
      <c r="BD27" s="2">
        <v>-82.855189999999993</v>
      </c>
      <c r="BE27" s="2">
        <v>-60.939019999999999</v>
      </c>
      <c r="BF27" s="2">
        <v>26000</v>
      </c>
      <c r="BG27" s="2">
        <v>-4.5379659999999999</v>
      </c>
      <c r="BH27" s="2">
        <v>-7.8273479999999998</v>
      </c>
      <c r="BI27" s="2">
        <v>26000</v>
      </c>
      <c r="BJ27" s="2">
        <v>-9.9306219999999996</v>
      </c>
      <c r="BK27" s="2">
        <v>-34.193860000000001</v>
      </c>
      <c r="BL27" s="4"/>
      <c r="BM27" s="2"/>
      <c r="BN27" s="2"/>
      <c r="BO27" s="4"/>
      <c r="BP27" s="2"/>
      <c r="BQ27" s="2"/>
      <c r="BR27" s="4"/>
      <c r="BS27" s="4">
        <f>Input!AW22</f>
        <v>26500</v>
      </c>
      <c r="BT27" s="4">
        <f>Input!AX22</f>
        <v>-4.6301725206726401</v>
      </c>
      <c r="BU27" s="4">
        <f>Input!AY22</f>
        <v>-2.8597030484878099</v>
      </c>
      <c r="BV27" s="4">
        <f>Input!AZ22</f>
        <v>-7.4999937623170396</v>
      </c>
      <c r="BW27" s="4">
        <f>Input!BB22</f>
        <v>26500</v>
      </c>
      <c r="BX27" s="4">
        <f>Input!BC22</f>
        <v>-9.2045027717244103</v>
      </c>
      <c r="BY27" s="4">
        <f>Input!BD22</f>
        <v>-6.9388255314917302</v>
      </c>
      <c r="BZ27" s="4">
        <f>Input!BE22</f>
        <v>-33.783925405781702</v>
      </c>
      <c r="CA27" s="4"/>
      <c r="CB27" s="4"/>
      <c r="CC27" s="4"/>
      <c r="CD27" s="4"/>
      <c r="CE27" s="4"/>
      <c r="CF27" s="4"/>
      <c r="CG27" s="4"/>
      <c r="CH27" s="4"/>
      <c r="CJ27" s="2">
        <v>18150</v>
      </c>
      <c r="CK27" s="2">
        <v>-10.78961</v>
      </c>
      <c r="CL27" s="2">
        <v>-7.7760499999999997</v>
      </c>
      <c r="CM27" s="2">
        <v>18150</v>
      </c>
      <c r="CN27" s="2">
        <v>-23.426079999999999</v>
      </c>
      <c r="CO27" s="2">
        <v>-33.873719999999999</v>
      </c>
      <c r="CP27" s="2"/>
      <c r="CQ27" s="2">
        <v>32000</v>
      </c>
      <c r="CR27" s="2">
        <v>5.1628879999999997</v>
      </c>
      <c r="CS27" s="2">
        <v>-12.43749</v>
      </c>
      <c r="CT27" s="2">
        <v>32000</v>
      </c>
      <c r="CU27" s="2">
        <v>12.600759999999999</v>
      </c>
      <c r="CV27" s="2">
        <v>-53.467970000000001</v>
      </c>
      <c r="CW27" s="4"/>
      <c r="CX27" s="2"/>
      <c r="CY27" s="2"/>
      <c r="CZ27" s="4"/>
      <c r="DA27" s="2"/>
      <c r="DB27" s="2"/>
      <c r="DC27" s="4"/>
      <c r="DD27">
        <f>Input!BG22</f>
        <v>32500</v>
      </c>
      <c r="DE27">
        <f>Input!BH22</f>
        <v>5.6220535999999104</v>
      </c>
      <c r="DF27">
        <f>Input!BI22</f>
        <v>-12.058516483516501</v>
      </c>
      <c r="DG27">
        <f>Input!BK22</f>
        <v>32500</v>
      </c>
      <c r="DH27">
        <f>Input!BL22</f>
        <v>13.221446712000301</v>
      </c>
      <c r="DI27">
        <f>Input!BM22</f>
        <v>-52.209461538461603</v>
      </c>
    </row>
    <row r="28" spans="1:120" x14ac:dyDescent="0.25">
      <c r="A28" s="2"/>
      <c r="B28" s="2"/>
      <c r="C28" s="2"/>
      <c r="E28" s="2">
        <v>6450</v>
      </c>
      <c r="F28" s="2">
        <v>-13.14766</v>
      </c>
      <c r="G28" s="2">
        <v>-14.09939</v>
      </c>
      <c r="H28" s="2">
        <v>-19.18676</v>
      </c>
      <c r="I28" s="2">
        <v>-10.87054</v>
      </c>
      <c r="J28" s="2">
        <v>6450</v>
      </c>
      <c r="K28" s="2">
        <v>-8.7398199999999999</v>
      </c>
      <c r="L28" s="2">
        <v>-43.378149999999998</v>
      </c>
      <c r="M28" s="2">
        <v>-38.132330000000003</v>
      </c>
      <c r="N28" s="2">
        <v>-42.78989</v>
      </c>
      <c r="O28" s="2"/>
      <c r="P28" s="2">
        <v>21000</v>
      </c>
      <c r="Q28" s="2">
        <v>-15.208449999999999</v>
      </c>
      <c r="R28" s="2">
        <v>-17.187190000000001</v>
      </c>
      <c r="S28" s="2">
        <v>21000</v>
      </c>
      <c r="T28" s="2">
        <v>-20.06972</v>
      </c>
      <c r="U28" s="2">
        <v>-18.485109999999999</v>
      </c>
      <c r="V28" s="4"/>
      <c r="W28" s="4"/>
      <c r="X28" s="4"/>
      <c r="Y28" s="4"/>
      <c r="Z28" s="4"/>
      <c r="AA28" s="4"/>
      <c r="AB28" s="4"/>
      <c r="AC28" s="4">
        <f>Input!AL23</f>
        <v>21500</v>
      </c>
      <c r="AD28" s="4">
        <f>Input!AM23</f>
        <v>-15.743320394395999</v>
      </c>
      <c r="AE28" s="4">
        <f>Input!AN23</f>
        <v>-13.003916013067601</v>
      </c>
      <c r="AF28" s="4">
        <f>Input!AO23</f>
        <v>-30.573690806163899</v>
      </c>
      <c r="AG28" s="4">
        <f>Input!AP23</f>
        <v>-5.3549285518015202</v>
      </c>
      <c r="AH28" s="4">
        <f>Input!AR23</f>
        <v>21500</v>
      </c>
      <c r="AI28" s="4">
        <f>Input!AS23</f>
        <v>-10.357116174990299</v>
      </c>
      <c r="AJ28" s="4">
        <f>Input!AT23</f>
        <v>-28.636353005950301</v>
      </c>
      <c r="AK28" s="4">
        <f>Input!AU23</f>
        <v>-20.028802619367401</v>
      </c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2">
        <v>12450</v>
      </c>
      <c r="AW28" s="2">
        <v>-13.531790000000001</v>
      </c>
      <c r="AX28" s="2">
        <v>-14.10065</v>
      </c>
      <c r="AY28" s="2">
        <v>-17.724630000000001</v>
      </c>
      <c r="AZ28" s="2">
        <v>-15.307829999999999</v>
      </c>
      <c r="BA28" s="2">
        <v>12450</v>
      </c>
      <c r="BB28" s="2">
        <v>-29.428540000000002</v>
      </c>
      <c r="BC28" s="2">
        <v>-47.999400000000001</v>
      </c>
      <c r="BD28" s="2">
        <v>-71.665809999999993</v>
      </c>
      <c r="BE28" s="2">
        <v>-58.504579999999997</v>
      </c>
      <c r="BF28" s="2">
        <v>27000</v>
      </c>
      <c r="BG28" s="2">
        <v>-2.9651380000000001</v>
      </c>
      <c r="BH28" s="2">
        <v>-7.9370690000000002</v>
      </c>
      <c r="BI28" s="2">
        <v>27000</v>
      </c>
      <c r="BJ28" s="2">
        <v>-6.3226380000000004</v>
      </c>
      <c r="BK28" s="2">
        <v>-34.723529999999997</v>
      </c>
      <c r="BL28" s="4"/>
      <c r="BM28" s="2"/>
      <c r="BN28" s="2"/>
      <c r="BO28" s="4"/>
      <c r="BP28" s="2"/>
      <c r="BQ28" s="2"/>
      <c r="BR28" s="4"/>
      <c r="BS28" s="4">
        <f>Input!AW23</f>
        <v>27500</v>
      </c>
      <c r="BT28" s="4">
        <f>Input!AX23</f>
        <v>-2.745585147126</v>
      </c>
      <c r="BU28" s="4">
        <f>Input!AY23</f>
        <v>-1.5274979260367501</v>
      </c>
      <c r="BV28" s="4">
        <f>Input!AZ23</f>
        <v>-7.6003815828807504</v>
      </c>
      <c r="BW28" s="4">
        <f>Input!BB23</f>
        <v>27500</v>
      </c>
      <c r="BX28" s="4">
        <f>Input!BC23</f>
        <v>-5.0509797034900803</v>
      </c>
      <c r="BY28" s="4">
        <f>Input!BD23</f>
        <v>-3.7002833204005698</v>
      </c>
      <c r="BZ28" s="4">
        <f>Input!BE23</f>
        <v>-34.287875946635097</v>
      </c>
      <c r="CA28" s="4"/>
      <c r="CB28" s="4"/>
      <c r="CC28" s="4"/>
      <c r="CD28" s="4"/>
      <c r="CE28" s="4"/>
      <c r="CF28" s="4"/>
      <c r="CG28" s="4"/>
      <c r="CH28" s="4"/>
      <c r="CJ28" s="2">
        <v>18450</v>
      </c>
      <c r="CK28" s="2">
        <v>-10.55057</v>
      </c>
      <c r="CL28" s="2">
        <v>-8.1552290000000003</v>
      </c>
      <c r="CM28" s="2">
        <v>18450</v>
      </c>
      <c r="CN28" s="2">
        <v>-22.73489</v>
      </c>
      <c r="CO28" s="2">
        <v>-35.55489</v>
      </c>
      <c r="CP28" s="2"/>
      <c r="CQ28" s="2">
        <v>33000</v>
      </c>
      <c r="CR28" s="2">
        <v>6.7276920000000002</v>
      </c>
      <c r="CS28" s="2">
        <v>-11.667439999999999</v>
      </c>
      <c r="CT28" s="2">
        <v>33000</v>
      </c>
      <c r="CU28" s="2">
        <v>16.4283</v>
      </c>
      <c r="CV28" s="2">
        <v>-50.430709999999998</v>
      </c>
      <c r="CW28" s="4"/>
      <c r="CX28" s="2"/>
      <c r="CY28" s="2"/>
      <c r="CZ28" s="4"/>
      <c r="DA28" s="2"/>
      <c r="DB28" s="2"/>
      <c r="DC28" s="4"/>
      <c r="DD28">
        <f>Input!BG23</f>
        <v>33500</v>
      </c>
      <c r="DE28">
        <f>Input!BH23</f>
        <v>7.1374071999999398</v>
      </c>
      <c r="DF28">
        <f>Input!BI23</f>
        <v>-11.169230769230801</v>
      </c>
      <c r="DG28">
        <f>Input!BK23</f>
        <v>33500</v>
      </c>
      <c r="DH28">
        <f>Input!BL23</f>
        <v>16.849264600000001</v>
      </c>
      <c r="DI28">
        <f>Input!BM23</f>
        <v>-48.668999999999997</v>
      </c>
    </row>
    <row r="29" spans="1:120" x14ac:dyDescent="0.25">
      <c r="A29" s="2"/>
      <c r="B29" s="2"/>
      <c r="C29" s="2"/>
      <c r="E29" s="2">
        <v>6750</v>
      </c>
      <c r="F29" s="2">
        <v>-14.23752</v>
      </c>
      <c r="G29" s="2">
        <v>-13.743080000000001</v>
      </c>
      <c r="H29" s="2">
        <v>-17.36026</v>
      </c>
      <c r="I29" s="2">
        <v>-9.519952</v>
      </c>
      <c r="J29" s="2">
        <v>6750</v>
      </c>
      <c r="K29" s="2">
        <v>-10.56535</v>
      </c>
      <c r="L29" s="2">
        <v>-39.968139999999998</v>
      </c>
      <c r="M29" s="2">
        <v>-33.714689999999997</v>
      </c>
      <c r="N29" s="2">
        <v>-38.409930000000003</v>
      </c>
      <c r="O29" s="2"/>
      <c r="P29" s="2">
        <v>22000</v>
      </c>
      <c r="Q29" s="2">
        <v>-13.971170000000001</v>
      </c>
      <c r="R29" s="2">
        <v>-17.955079999999999</v>
      </c>
      <c r="S29" s="2">
        <v>22000</v>
      </c>
      <c r="T29" s="2">
        <v>-18.596170000000001</v>
      </c>
      <c r="U29" s="2">
        <v>-18.638169999999999</v>
      </c>
      <c r="V29" s="4"/>
      <c r="W29" s="2"/>
      <c r="Y29" s="4"/>
      <c r="Z29" s="2"/>
      <c r="AA29" s="2"/>
      <c r="AB29" s="4"/>
      <c r="AC29" s="4">
        <f>Input!AL24</f>
        <v>22500</v>
      </c>
      <c r="AD29" s="4">
        <f>Input!AM24</f>
        <v>-14.309757095594099</v>
      </c>
      <c r="AE29" s="4">
        <f>Input!AN24</f>
        <v>-11.780150722239901</v>
      </c>
      <c r="AF29" s="4">
        <f>Input!AO24</f>
        <v>-31.944437488759899</v>
      </c>
      <c r="AG29" s="4">
        <f>Input!AP24</f>
        <v>-5.5455268883898103</v>
      </c>
      <c r="AH29" s="4">
        <f>Input!AR24</f>
        <v>22500</v>
      </c>
      <c r="AI29" s="4">
        <f>Input!AS24</f>
        <v>-9.5870252462433108</v>
      </c>
      <c r="AJ29" s="4">
        <f>Input!AT24</f>
        <v>-26.169757875176501</v>
      </c>
      <c r="AK29" s="4">
        <f>Input!AU24</f>
        <v>-20.266096666124302</v>
      </c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2">
        <v>12750</v>
      </c>
      <c r="AW29" s="2">
        <v>-14.34778</v>
      </c>
      <c r="AX29" s="2">
        <v>-12.80326</v>
      </c>
      <c r="AY29" s="2">
        <v>-15.913460000000001</v>
      </c>
      <c r="AZ29" s="2">
        <v>-14.06818</v>
      </c>
      <c r="BA29" s="2">
        <v>12750</v>
      </c>
      <c r="BB29" s="2">
        <v>-32.223419999999997</v>
      </c>
      <c r="BC29" s="2">
        <v>-41.81823</v>
      </c>
      <c r="BD29" s="2">
        <v>-62.966369999999998</v>
      </c>
      <c r="BE29" s="2">
        <v>-54.120660000000001</v>
      </c>
      <c r="BF29" s="2">
        <v>28000</v>
      </c>
      <c r="BG29" s="2">
        <v>-1.3324609999999999</v>
      </c>
      <c r="BH29" s="2">
        <v>-8.0594479999999997</v>
      </c>
      <c r="BI29" s="2">
        <v>28000</v>
      </c>
      <c r="BJ29" s="2">
        <v>-2.5733109999999999</v>
      </c>
      <c r="BK29" s="2">
        <v>-35.252389999999998</v>
      </c>
      <c r="BL29" s="4"/>
      <c r="BM29" s="2"/>
      <c r="BN29" s="2"/>
      <c r="BO29" s="4"/>
      <c r="BP29" s="2"/>
      <c r="BQ29" s="2"/>
      <c r="BR29" s="4"/>
      <c r="BS29" s="4">
        <f>Input!AW24</f>
        <v>28500</v>
      </c>
      <c r="BT29" s="4">
        <f>Input!AX24</f>
        <v>-0.794760255221858</v>
      </c>
      <c r="BU29" s="4">
        <f>Input!AY24</f>
        <v>-0.14525883597797301</v>
      </c>
      <c r="BV29" s="4">
        <f>Input!AZ24</f>
        <v>-7.7122742302515501</v>
      </c>
      <c r="BW29" s="4">
        <f>Input!BB24</f>
        <v>28500</v>
      </c>
      <c r="BX29" s="4">
        <f>Input!BC24</f>
        <v>-0.73905562825284898</v>
      </c>
      <c r="BY29" s="4">
        <f>Input!BD24</f>
        <v>-0.33422488048578802</v>
      </c>
      <c r="BZ29" s="4">
        <f>Input!BE24</f>
        <v>-34.781106579059099</v>
      </c>
      <c r="CA29" s="4"/>
      <c r="CB29" s="4"/>
      <c r="CC29" s="4"/>
      <c r="CD29" s="4"/>
      <c r="CE29" s="4"/>
      <c r="CF29" s="4"/>
      <c r="CG29" s="4"/>
      <c r="CH29" s="4"/>
      <c r="CJ29" s="2">
        <v>18750</v>
      </c>
      <c r="CK29" s="2">
        <v>-10.298550000000001</v>
      </c>
      <c r="CL29" s="2">
        <v>-8.5251409999999996</v>
      </c>
      <c r="CM29" s="2">
        <v>18750</v>
      </c>
      <c r="CN29" s="2">
        <v>-22.03088</v>
      </c>
      <c r="CO29" s="2">
        <v>-37.181519999999999</v>
      </c>
      <c r="CP29" s="2"/>
      <c r="CQ29" s="2">
        <v>34000</v>
      </c>
      <c r="CR29" s="2">
        <v>8.3434969999999993</v>
      </c>
      <c r="CS29" s="2">
        <v>-10.70417</v>
      </c>
      <c r="CT29" s="2">
        <v>34000</v>
      </c>
      <c r="CU29" s="2">
        <v>20.533930000000002</v>
      </c>
      <c r="CV29" s="2">
        <v>-46.556840000000001</v>
      </c>
      <c r="CW29" s="4"/>
      <c r="CX29" s="2"/>
      <c r="CY29" s="2"/>
      <c r="CZ29" s="4"/>
      <c r="DA29" s="2"/>
      <c r="DB29" s="2"/>
      <c r="DC29" s="4"/>
      <c r="DD29">
        <f>Input!BG24</f>
        <v>34500</v>
      </c>
      <c r="DE29">
        <f>Input!BH24</f>
        <v>8.6925179999999802</v>
      </c>
      <c r="DF29">
        <f>Input!BI24</f>
        <v>-10.0790384615385</v>
      </c>
      <c r="DG29">
        <f>Input!BK24</f>
        <v>34500</v>
      </c>
      <c r="DH29">
        <f>Input!BL24</f>
        <v>20.7320706</v>
      </c>
      <c r="DI29">
        <f>Input!BM24</f>
        <v>-44.242061538461499</v>
      </c>
    </row>
    <row r="30" spans="1:120" x14ac:dyDescent="0.25">
      <c r="A30" s="2"/>
      <c r="B30" s="2"/>
      <c r="C30" s="2"/>
      <c r="E30" s="2">
        <v>7050</v>
      </c>
      <c r="F30" s="2">
        <v>-14.976369999999999</v>
      </c>
      <c r="G30" s="2">
        <v>-14.11467</v>
      </c>
      <c r="H30" s="2">
        <v>-16.186889999999998</v>
      </c>
      <c r="I30" s="2">
        <v>-8.2755949999999991</v>
      </c>
      <c r="J30" s="2">
        <v>7050</v>
      </c>
      <c r="K30" s="2">
        <v>-11.43276</v>
      </c>
      <c r="L30" s="2">
        <v>-39.478490000000001</v>
      </c>
      <c r="M30" s="2">
        <v>-30.791360000000001</v>
      </c>
      <c r="N30" s="2">
        <v>-34.744909999999997</v>
      </c>
      <c r="O30" s="2"/>
      <c r="P30" s="2">
        <v>23000</v>
      </c>
      <c r="Q30" s="2">
        <v>-12.54522</v>
      </c>
      <c r="R30" s="2">
        <v>-18.727889999999999</v>
      </c>
      <c r="S30" s="2">
        <v>23000</v>
      </c>
      <c r="T30" s="2">
        <v>-16.810220000000001</v>
      </c>
      <c r="U30" s="2">
        <v>-18.895689999999998</v>
      </c>
      <c r="V30" s="4"/>
      <c r="W30" s="2"/>
      <c r="Y30" s="4"/>
      <c r="Z30" s="2"/>
      <c r="AA30" s="2"/>
      <c r="AB30" s="4"/>
      <c r="AC30" s="4">
        <f>Input!AL25</f>
        <v>23500</v>
      </c>
      <c r="AD30" s="4">
        <f>Input!AM25</f>
        <v>-12.6953963653846</v>
      </c>
      <c r="AE30" s="4">
        <f>Input!AN25</f>
        <v>-10.383967198892</v>
      </c>
      <c r="AF30" s="4">
        <f>Input!AO25</f>
        <v>-33.301187060229701</v>
      </c>
      <c r="AG30" s="4">
        <f>Input!AP25</f>
        <v>-5.7514820207127197</v>
      </c>
      <c r="AH30" s="4">
        <f>Input!AR25</f>
        <v>23500</v>
      </c>
      <c r="AI30" s="4">
        <f>Input!AS25</f>
        <v>-8.6467249488084192</v>
      </c>
      <c r="AJ30" s="4">
        <f>Input!AT25</f>
        <v>-23.293175706173901</v>
      </c>
      <c r="AK30" s="4">
        <f>Input!AU25</f>
        <v>-20.607239545215801</v>
      </c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2">
        <v>13050</v>
      </c>
      <c r="AW30" s="2">
        <v>-14.640689999999999</v>
      </c>
      <c r="AX30" s="2">
        <v>-12.39728</v>
      </c>
      <c r="AY30" s="2">
        <v>-14.541359999999999</v>
      </c>
      <c r="AZ30" s="2">
        <v>-12.98789</v>
      </c>
      <c r="BA30" s="2">
        <v>13050</v>
      </c>
      <c r="BB30" s="2">
        <v>-32.851019999999998</v>
      </c>
      <c r="BC30" s="2">
        <v>-39.092849999999999</v>
      </c>
      <c r="BD30" s="2">
        <v>-57.104860000000002</v>
      </c>
      <c r="BE30" s="2">
        <v>-50.378630000000001</v>
      </c>
      <c r="BF30" s="2">
        <v>29000</v>
      </c>
      <c r="BG30" s="2">
        <v>0.35547099999999998</v>
      </c>
      <c r="BH30" s="2">
        <v>-8.1976399999999998</v>
      </c>
      <c r="BI30" s="2">
        <v>29000</v>
      </c>
      <c r="BJ30" s="2">
        <v>1.3159920000000001</v>
      </c>
      <c r="BK30" s="2">
        <v>-35.790410000000001</v>
      </c>
      <c r="BL30" s="4"/>
      <c r="BM30" s="2"/>
      <c r="BN30" s="2"/>
      <c r="BO30" s="4"/>
      <c r="BP30" s="2"/>
      <c r="BQ30" s="2"/>
      <c r="BR30" s="4"/>
      <c r="BS30" s="4">
        <f>Input!AW25</f>
        <v>29500</v>
      </c>
      <c r="BT30" s="4">
        <f>Input!AX25</f>
        <v>1.21441304325165</v>
      </c>
      <c r="BU30" s="4">
        <f>Input!AY25</f>
        <v>1.2852674836111899</v>
      </c>
      <c r="BV30" s="4">
        <f>Input!AZ25</f>
        <v>-7.8407294705467701</v>
      </c>
      <c r="BW30" s="4">
        <f>Input!BB25</f>
        <v>29500</v>
      </c>
      <c r="BX30" s="4">
        <f>Input!BC25</f>
        <v>3.7273322610047499</v>
      </c>
      <c r="BY30" s="4">
        <f>Input!BD25</f>
        <v>3.1624109560289302</v>
      </c>
      <c r="BZ30" s="4">
        <f>Input!BE25</f>
        <v>-35.280402463352999</v>
      </c>
      <c r="CA30" s="4"/>
      <c r="CB30" s="4"/>
      <c r="CC30" s="4"/>
      <c r="CD30" s="4"/>
      <c r="CE30" s="4"/>
      <c r="CF30" s="4"/>
      <c r="CG30" s="4"/>
      <c r="CH30" s="4"/>
      <c r="CJ30" s="2">
        <v>19050</v>
      </c>
      <c r="CK30" s="2">
        <v>-10.035679999999999</v>
      </c>
      <c r="CL30" s="2">
        <v>-8.8855500000000003</v>
      </c>
      <c r="CM30" s="2">
        <v>19050</v>
      </c>
      <c r="CN30" s="2">
        <v>-21.318729999999999</v>
      </c>
      <c r="CO30" s="2">
        <v>-38.754489999999997</v>
      </c>
      <c r="CP30" s="2"/>
      <c r="CQ30" s="2">
        <v>35000</v>
      </c>
      <c r="CR30" s="2">
        <v>9.9795590000000001</v>
      </c>
      <c r="CS30" s="2">
        <v>-9.5478869999999993</v>
      </c>
      <c r="CT30" s="2">
        <v>35000</v>
      </c>
      <c r="CU30" s="2">
        <v>24.88916</v>
      </c>
      <c r="CV30" s="2">
        <v>-41.79157</v>
      </c>
      <c r="CW30" s="4"/>
      <c r="CX30" s="4"/>
      <c r="CY30" s="4"/>
      <c r="CZ30" s="4"/>
      <c r="DA30" s="4"/>
      <c r="DB30" s="4"/>
      <c r="DC30" s="4"/>
      <c r="DD30">
        <f>Input!BG25</f>
        <v>35500</v>
      </c>
      <c r="DE30">
        <f>Input!BH25</f>
        <v>10.2504013999999</v>
      </c>
      <c r="DF30">
        <f>Input!BI25</f>
        <v>-8.7903571428571201</v>
      </c>
      <c r="DG30">
        <f>Input!BK25</f>
        <v>35500</v>
      </c>
      <c r="DH30">
        <f>Input!BL25</f>
        <v>24.820113480000298</v>
      </c>
      <c r="DI30">
        <f>Input!BM25</f>
        <v>-38.870238461538598</v>
      </c>
    </row>
    <row r="31" spans="1:120" x14ac:dyDescent="0.25">
      <c r="A31" s="2"/>
      <c r="B31" s="2"/>
      <c r="C31" s="2"/>
      <c r="E31" s="2">
        <v>7350</v>
      </c>
      <c r="F31" s="2">
        <v>-15.75582</v>
      </c>
      <c r="G31" s="2">
        <v>-14.629200000000001</v>
      </c>
      <c r="H31" s="2">
        <v>-15.39523</v>
      </c>
      <c r="I31" s="2">
        <v>-7.388884</v>
      </c>
      <c r="J31" s="2">
        <v>7350</v>
      </c>
      <c r="K31" s="2">
        <v>-12.459899999999999</v>
      </c>
      <c r="L31" s="2">
        <v>-39.781039999999997</v>
      </c>
      <c r="M31" s="2">
        <v>-28.668109999999999</v>
      </c>
      <c r="N31" s="2">
        <v>-32.261220000000002</v>
      </c>
      <c r="O31" s="2"/>
      <c r="P31" s="2">
        <v>24000</v>
      </c>
      <c r="Q31" s="2">
        <v>-10.954689999999999</v>
      </c>
      <c r="R31" s="2">
        <v>-19.49344</v>
      </c>
      <c r="S31" s="2">
        <v>24000</v>
      </c>
      <c r="T31" s="2">
        <v>-14.761670000000001</v>
      </c>
      <c r="U31" s="2">
        <v>-19.243069999999999</v>
      </c>
      <c r="V31" s="4"/>
      <c r="W31" s="2"/>
      <c r="Y31" s="4"/>
      <c r="Z31" s="2"/>
      <c r="AA31" s="2"/>
      <c r="AB31" s="4"/>
      <c r="AC31" s="4">
        <f>Input!AL26</f>
        <v>24500</v>
      </c>
      <c r="AD31" s="4">
        <f>Input!AM26</f>
        <v>-10.920831782585401</v>
      </c>
      <c r="AE31" s="4">
        <f>Input!AN26</f>
        <v>-8.8414050115475398</v>
      </c>
      <c r="AF31" s="4">
        <f>Input!AO26</f>
        <v>-34.627772743707403</v>
      </c>
      <c r="AG31" s="4">
        <f>Input!AP26</f>
        <v>-5.96128727251289</v>
      </c>
      <c r="AH31" s="4">
        <f>Input!AR26</f>
        <v>24500</v>
      </c>
      <c r="AI31" s="4">
        <f>Input!AS26</f>
        <v>-7.5660096814830702</v>
      </c>
      <c r="AJ31" s="4">
        <f>Input!AT26</f>
        <v>-20.072018365847299</v>
      </c>
      <c r="AK31" s="4">
        <f>Input!AU26</f>
        <v>-21.036834019187101</v>
      </c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2">
        <v>13350</v>
      </c>
      <c r="AW31" s="2">
        <v>-15.06277</v>
      </c>
      <c r="AX31" s="2">
        <v>-12.28148</v>
      </c>
      <c r="AY31" s="2">
        <v>-13.531169999999999</v>
      </c>
      <c r="AZ31" s="2">
        <v>-12.287280000000001</v>
      </c>
      <c r="BA31" s="2">
        <v>13350</v>
      </c>
      <c r="BB31" s="2">
        <v>-33.745420000000003</v>
      </c>
      <c r="BC31" s="2">
        <v>-37.461840000000002</v>
      </c>
      <c r="BD31" s="2">
        <v>-52.85857</v>
      </c>
      <c r="BE31" s="2">
        <v>-47.768970000000003</v>
      </c>
      <c r="BF31" s="2">
        <v>30000</v>
      </c>
      <c r="BG31" s="2">
        <v>2.0929359999999999</v>
      </c>
      <c r="BH31" s="2">
        <v>-8.3586320000000001</v>
      </c>
      <c r="BI31" s="2">
        <v>30000</v>
      </c>
      <c r="BJ31" s="2">
        <v>5.3417260000000004</v>
      </c>
      <c r="BK31" s="2">
        <v>-36.36148</v>
      </c>
      <c r="BL31" s="4"/>
      <c r="BM31" s="2"/>
      <c r="BN31" s="2"/>
      <c r="BO31" s="4"/>
      <c r="BP31" s="2"/>
      <c r="BQ31" s="2"/>
      <c r="BR31" s="4"/>
      <c r="BS31" s="4">
        <f>Input!AW26</f>
        <v>30500</v>
      </c>
      <c r="BT31" s="4">
        <f>Input!AX26</f>
        <v>3.2735917136389601</v>
      </c>
      <c r="BU31" s="4">
        <f>Input!AY26</f>
        <v>2.7618152189863601</v>
      </c>
      <c r="BV31" s="4">
        <f>Input!AZ26</f>
        <v>-7.9942124768860898</v>
      </c>
      <c r="BW31" s="4">
        <f>Input!BB26</f>
        <v>30500</v>
      </c>
      <c r="BX31" s="4">
        <f>Input!BC26</f>
        <v>8.3418169075935094</v>
      </c>
      <c r="BY31" s="4">
        <f>Input!BD26</f>
        <v>6.7912407715137402</v>
      </c>
      <c r="BZ31" s="4">
        <f>Input!BE26</f>
        <v>-35.8160519891224</v>
      </c>
      <c r="CA31" s="4"/>
      <c r="CB31" s="4"/>
      <c r="CC31" s="4"/>
      <c r="CD31" s="4"/>
      <c r="CE31" s="4"/>
      <c r="CF31" s="4"/>
      <c r="CG31" s="4"/>
      <c r="CH31" s="4"/>
      <c r="CJ31" s="2">
        <v>19350</v>
      </c>
      <c r="CK31" s="2">
        <v>-9.7637409999999996</v>
      </c>
      <c r="CL31" s="2">
        <v>-9.2363560000000007</v>
      </c>
      <c r="CM31" s="2">
        <v>19350</v>
      </c>
      <c r="CN31" s="2">
        <v>-20.602029999999999</v>
      </c>
      <c r="CO31" s="2">
        <v>-40.274540000000002</v>
      </c>
      <c r="CP31" s="2"/>
      <c r="CQ31" s="2">
        <v>36000</v>
      </c>
      <c r="CR31" s="2">
        <v>11.57663</v>
      </c>
      <c r="CS31" s="2">
        <v>-8.2083490000000001</v>
      </c>
      <c r="CT31" s="2">
        <v>36000</v>
      </c>
      <c r="CU31" s="2">
        <v>29.393889999999999</v>
      </c>
      <c r="CV31" s="2">
        <v>-36.090029999999999</v>
      </c>
      <c r="CW31" s="4"/>
      <c r="CX31" s="4"/>
      <c r="CY31" s="4"/>
      <c r="CZ31" s="4"/>
      <c r="DA31" s="4"/>
      <c r="DB31" s="4"/>
      <c r="DC31" s="4"/>
      <c r="DD31">
        <f>Input!BG26</f>
        <v>36500</v>
      </c>
      <c r="DE31">
        <f>Input!BH26</f>
        <v>11.735068399999999</v>
      </c>
      <c r="DF31">
        <f>Input!BI26</f>
        <v>-7.3182417582417498</v>
      </c>
      <c r="DG31">
        <f>Input!BK26</f>
        <v>36500</v>
      </c>
      <c r="DH31">
        <f>Input!BL26</f>
        <v>28.963796679999898</v>
      </c>
      <c r="DI31">
        <f>Input!BM26</f>
        <v>-32.521292307692299</v>
      </c>
    </row>
    <row r="32" spans="1:120" x14ac:dyDescent="0.25">
      <c r="A32" s="2"/>
      <c r="B32" s="2"/>
      <c r="C32" s="2"/>
      <c r="E32" s="2">
        <v>7650</v>
      </c>
      <c r="F32" s="2">
        <v>-16.504449999999999</v>
      </c>
      <c r="G32" s="2">
        <v>-15.24104</v>
      </c>
      <c r="H32" s="2">
        <v>-14.909079999999999</v>
      </c>
      <c r="I32" s="2">
        <v>-6.7259900000000004</v>
      </c>
      <c r="J32" s="2">
        <v>7650</v>
      </c>
      <c r="K32" s="2">
        <v>-13.43163</v>
      </c>
      <c r="L32" s="2">
        <v>-40.591209999999997</v>
      </c>
      <c r="M32" s="2">
        <v>-27.132470000000001</v>
      </c>
      <c r="N32" s="2">
        <v>-30.42109</v>
      </c>
      <c r="O32" s="2"/>
      <c r="P32" s="2">
        <v>25000</v>
      </c>
      <c r="Q32" s="2">
        <v>-9.2236200000000004</v>
      </c>
      <c r="R32" s="2">
        <v>-20.241910000000001</v>
      </c>
      <c r="S32" s="2">
        <v>25000</v>
      </c>
      <c r="T32" s="2">
        <v>-12.49663</v>
      </c>
      <c r="U32" s="2">
        <v>-19.668510000000001</v>
      </c>
      <c r="V32" s="4"/>
      <c r="W32" s="2"/>
      <c r="Y32" s="4"/>
      <c r="Z32" s="2"/>
      <c r="AA32" s="2"/>
      <c r="AB32" s="4"/>
      <c r="AC32" s="4">
        <f>Input!AL27</f>
        <v>25500</v>
      </c>
      <c r="AD32" s="4">
        <f>Input!AM27</f>
        <v>-9.0134379490366197</v>
      </c>
      <c r="AE32" s="4">
        <f>Input!AN27</f>
        <v>-7.1780139482427199</v>
      </c>
      <c r="AF32" s="4">
        <f>Input!AO27</f>
        <v>-35.914025799631901</v>
      </c>
      <c r="AG32" s="4">
        <f>Input!AP27</f>
        <v>-6.1678285350386597</v>
      </c>
      <c r="AH32" s="4">
        <f>Input!AR27</f>
        <v>25500</v>
      </c>
      <c r="AI32" s="4">
        <f>Input!AS27</f>
        <v>-6.3734170396065899</v>
      </c>
      <c r="AJ32" s="4">
        <f>Input!AT27</f>
        <v>-16.5687991661013</v>
      </c>
      <c r="AK32" s="4">
        <f>Input!AU27</f>
        <v>-21.5449466763434</v>
      </c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2">
        <v>13650</v>
      </c>
      <c r="AW32" s="2">
        <v>-15.444990000000001</v>
      </c>
      <c r="AX32" s="2">
        <v>-12.3139</v>
      </c>
      <c r="AY32" s="2">
        <v>-12.76075</v>
      </c>
      <c r="AZ32" s="2">
        <v>-11.72616</v>
      </c>
      <c r="BA32" s="2">
        <v>13650</v>
      </c>
      <c r="BB32" s="2">
        <v>-34.502569999999999</v>
      </c>
      <c r="BC32" s="2">
        <v>-36.493119999999998</v>
      </c>
      <c r="BD32" s="2">
        <v>-49.676400000000001</v>
      </c>
      <c r="BE32" s="2">
        <v>-45.709429999999998</v>
      </c>
      <c r="BF32" s="2">
        <v>31000</v>
      </c>
      <c r="BG32" s="2">
        <v>3.8720059999999998</v>
      </c>
      <c r="BH32" s="2">
        <v>-8.5534579999999991</v>
      </c>
      <c r="BI32" s="2">
        <v>31000</v>
      </c>
      <c r="BJ32" s="2">
        <v>9.4956359999999993</v>
      </c>
      <c r="BK32" s="2">
        <v>-37.004809999999999</v>
      </c>
      <c r="BL32" s="4"/>
      <c r="BM32" s="2"/>
      <c r="BN32" s="2"/>
      <c r="BO32" s="4"/>
      <c r="BP32" s="2"/>
      <c r="BQ32" s="2"/>
      <c r="BR32" s="4"/>
      <c r="BS32" s="4">
        <f>Input!AW27</f>
        <v>31500</v>
      </c>
      <c r="BT32" s="4">
        <f>Input!AX27</f>
        <v>5.3699928932521797</v>
      </c>
      <c r="BU32" s="4">
        <f>Input!AY27</f>
        <v>4.2773431982270704</v>
      </c>
      <c r="BV32" s="4">
        <f>Input!AZ27</f>
        <v>-8.1852009730655304</v>
      </c>
      <c r="BW32" s="4">
        <f>Input!BB27</f>
        <v>31500</v>
      </c>
      <c r="BX32" s="4">
        <f>Input!BC27</f>
        <v>13.0889798283667</v>
      </c>
      <c r="BY32" s="4">
        <f>Input!BD27</f>
        <v>10.546411630458101</v>
      </c>
      <c r="BZ32" s="4">
        <f>Input!BE27</f>
        <v>-36.434014061341102</v>
      </c>
      <c r="CA32" s="4"/>
      <c r="CB32" s="4"/>
      <c r="CC32" s="4"/>
      <c r="CD32" s="4"/>
      <c r="CE32" s="4"/>
      <c r="CF32" s="4"/>
      <c r="CG32" s="4"/>
      <c r="CH32" s="4"/>
      <c r="CJ32" s="2">
        <v>19650</v>
      </c>
      <c r="CK32" s="2">
        <v>-9.4841789999999992</v>
      </c>
      <c r="CL32" s="2">
        <v>-9.5773159999999997</v>
      </c>
      <c r="CM32" s="2">
        <v>19650</v>
      </c>
      <c r="CN32" s="2">
        <v>-19.883510000000001</v>
      </c>
      <c r="CO32" s="2">
        <v>-41.742359999999998</v>
      </c>
      <c r="CP32" s="2"/>
      <c r="CQ32" s="2">
        <v>37000</v>
      </c>
      <c r="CR32" s="2">
        <v>13.021710000000001</v>
      </c>
      <c r="CS32" s="2">
        <v>-6.7207619999999997</v>
      </c>
      <c r="CT32" s="2">
        <v>37000</v>
      </c>
      <c r="CU32" s="2">
        <v>33.785209999999999</v>
      </c>
      <c r="CV32" s="2">
        <v>-29.472359999999998</v>
      </c>
      <c r="CW32" s="4"/>
      <c r="CX32" s="4"/>
      <c r="CY32" s="4"/>
      <c r="CZ32" s="4"/>
      <c r="DA32" s="4"/>
      <c r="DB32" s="4"/>
      <c r="DC32" s="4"/>
      <c r="DD32">
        <f>Input!BG27</f>
        <v>37500</v>
      </c>
      <c r="DE32">
        <f>Input!BH27</f>
        <v>12.996105200000001</v>
      </c>
      <c r="DF32">
        <f>Input!BI27</f>
        <v>-5.7048351648351696</v>
      </c>
      <c r="DG32">
        <f>Input!BK27</f>
        <v>37500</v>
      </c>
      <c r="DH32">
        <f>Input!BL27</f>
        <v>32.782899479999898</v>
      </c>
      <c r="DI32">
        <f>Input!BM27</f>
        <v>-25.2403846153845</v>
      </c>
    </row>
    <row r="33" spans="1:113" x14ac:dyDescent="0.25">
      <c r="A33" s="2"/>
      <c r="B33" s="2"/>
      <c r="C33" s="2"/>
      <c r="E33" s="2">
        <v>7950</v>
      </c>
      <c r="F33" s="2">
        <v>-17.23405</v>
      </c>
      <c r="G33" s="2">
        <v>-15.88847</v>
      </c>
      <c r="H33" s="2">
        <v>-14.636100000000001</v>
      </c>
      <c r="I33" s="2">
        <v>-6.2505199999999999</v>
      </c>
      <c r="J33" s="2">
        <v>7950</v>
      </c>
      <c r="K33" s="2">
        <v>-14.384589999999999</v>
      </c>
      <c r="L33" s="2">
        <v>-41.664929999999998</v>
      </c>
      <c r="M33" s="2">
        <v>-25.979420000000001</v>
      </c>
      <c r="N33" s="2">
        <v>-29.09056</v>
      </c>
      <c r="O33" s="2"/>
      <c r="P33" s="2">
        <v>26000</v>
      </c>
      <c r="Q33" s="2">
        <v>-7.3759860000000002</v>
      </c>
      <c r="R33" s="2">
        <v>-20.966090000000001</v>
      </c>
      <c r="S33" s="2">
        <v>26000</v>
      </c>
      <c r="T33" s="2">
        <v>-10.058619999999999</v>
      </c>
      <c r="U33" s="2">
        <v>-20.164239999999999</v>
      </c>
      <c r="V33" s="4"/>
      <c r="W33" s="2"/>
      <c r="Y33" s="4"/>
      <c r="Z33" s="2"/>
      <c r="AA33" s="2"/>
      <c r="AB33" s="4"/>
      <c r="AC33" s="4">
        <f>Input!AL28</f>
        <v>26500</v>
      </c>
      <c r="AD33" s="4">
        <f>Input!AM28</f>
        <v>-6.9954900904338899</v>
      </c>
      <c r="AE33" s="4">
        <f>Input!AN28</f>
        <v>-5.4161399935214201</v>
      </c>
      <c r="AF33" s="4">
        <f>Input!AO28</f>
        <v>-37.150260039300697</v>
      </c>
      <c r="AG33" s="4">
        <f>Input!AP28</f>
        <v>-6.3657765360379299</v>
      </c>
      <c r="AH33" s="4">
        <f>Input!AR28</f>
        <v>26500</v>
      </c>
      <c r="AI33" s="4">
        <f>Input!AS28</f>
        <v>-5.0964028439564499</v>
      </c>
      <c r="AJ33" s="4">
        <f>Input!AT28</f>
        <v>-12.844119371381201</v>
      </c>
      <c r="AK33" s="4">
        <f>Input!AU28</f>
        <v>-22.1248240006183</v>
      </c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2">
        <v>13950</v>
      </c>
      <c r="AW33" s="2">
        <v>-15.811820000000001</v>
      </c>
      <c r="AX33" s="2">
        <v>-12.41348</v>
      </c>
      <c r="AY33" s="2">
        <v>-12.147349999999999</v>
      </c>
      <c r="AZ33" s="2">
        <v>-11.299049999999999</v>
      </c>
      <c r="BA33" s="2">
        <v>13950</v>
      </c>
      <c r="BB33" s="2">
        <v>-35.220199999999998</v>
      </c>
      <c r="BC33" s="2">
        <v>-35.877099999999999</v>
      </c>
      <c r="BD33" s="2">
        <v>-47.16966</v>
      </c>
      <c r="BE33" s="2">
        <v>-44.072899999999997</v>
      </c>
      <c r="BF33" s="2">
        <v>32000</v>
      </c>
      <c r="BG33" s="2">
        <v>5.6809159999999999</v>
      </c>
      <c r="BH33" s="2">
        <v>-8.7974320000000006</v>
      </c>
      <c r="BI33" s="2">
        <v>32000</v>
      </c>
      <c r="BJ33" s="2">
        <v>13.760809999999999</v>
      </c>
      <c r="BK33" s="2">
        <v>-37.776690000000002</v>
      </c>
      <c r="BL33" s="4"/>
      <c r="BM33" s="2"/>
      <c r="BN33" s="2"/>
      <c r="BO33" s="4"/>
      <c r="BP33" s="2"/>
      <c r="BQ33" s="2"/>
      <c r="BR33" s="4"/>
      <c r="BS33" s="4">
        <f>Input!AW28</f>
        <v>32500</v>
      </c>
      <c r="BT33" s="4">
        <f>Input!AX28</f>
        <v>7.4883572681552497</v>
      </c>
      <c r="BU33" s="4">
        <f>Input!AY28</f>
        <v>5.8212823241512197</v>
      </c>
      <c r="BV33" s="4">
        <f>Input!AZ28</f>
        <v>-8.43117290609813</v>
      </c>
      <c r="BW33" s="4">
        <f>Input!BB28</f>
        <v>32500</v>
      </c>
      <c r="BX33" s="4">
        <f>Input!BC28</f>
        <v>17.944261195245598</v>
      </c>
      <c r="BY33" s="4">
        <f>Input!BD28</f>
        <v>14.415295424586001</v>
      </c>
      <c r="BZ33" s="4">
        <f>Input!BE28</f>
        <v>-37.198363210213202</v>
      </c>
      <c r="CA33" s="4"/>
      <c r="CB33" s="4"/>
      <c r="CC33" s="4"/>
      <c r="CD33" s="4"/>
      <c r="CE33" s="4"/>
      <c r="CF33" s="4"/>
      <c r="CG33" s="4"/>
      <c r="CH33" s="4"/>
      <c r="CJ33" s="2">
        <v>19950</v>
      </c>
      <c r="CK33" s="2">
        <v>-9.1982090000000003</v>
      </c>
      <c r="CL33" s="2">
        <v>-9.9082869999999996</v>
      </c>
      <c r="CM33" s="2">
        <v>19950</v>
      </c>
      <c r="CN33" s="2">
        <v>-19.165199999999999</v>
      </c>
      <c r="CO33" s="2">
        <v>-43.158540000000002</v>
      </c>
      <c r="CP33" s="2"/>
      <c r="CQ33" s="2">
        <v>38000</v>
      </c>
      <c r="CR33" s="2">
        <v>14.086360000000001</v>
      </c>
      <c r="CS33" s="2">
        <v>-5.1422910000000002</v>
      </c>
      <c r="CT33" s="2">
        <v>38000</v>
      </c>
      <c r="CU33" s="2">
        <v>37.406669999999998</v>
      </c>
      <c r="CV33" s="2">
        <v>-22.0562</v>
      </c>
      <c r="CW33" s="4"/>
      <c r="CX33" s="4"/>
      <c r="CY33" s="4"/>
      <c r="CZ33" s="4"/>
      <c r="DA33" s="4"/>
      <c r="DB33" s="4"/>
      <c r="DC33" s="4"/>
      <c r="DD33">
        <f>Input!BG28</f>
        <v>38500</v>
      </c>
      <c r="DE33">
        <f>Input!BH28</f>
        <v>13.7047104</v>
      </c>
      <c r="DF33">
        <f>Input!BI28</f>
        <v>-4.0424945054944903</v>
      </c>
      <c r="DG33">
        <f>Input!BK28</f>
        <v>38500</v>
      </c>
      <c r="DH33">
        <f>Input!BL28</f>
        <v>35.327725159999801</v>
      </c>
      <c r="DI33">
        <f>Input!BM28</f>
        <v>-17.2961076923078</v>
      </c>
    </row>
    <row r="34" spans="1:113" x14ac:dyDescent="0.25">
      <c r="A34" s="2"/>
      <c r="B34" s="2"/>
      <c r="C34" s="2"/>
      <c r="E34" s="2">
        <v>8250</v>
      </c>
      <c r="F34" s="2">
        <v>-17.94004</v>
      </c>
      <c r="G34" s="2">
        <v>-16.549520000000001</v>
      </c>
      <c r="H34" s="2">
        <v>-14.522270000000001</v>
      </c>
      <c r="I34" s="2">
        <v>-5.9210859999999998</v>
      </c>
      <c r="J34" s="2">
        <v>8250</v>
      </c>
      <c r="K34" s="2">
        <v>-15.30391</v>
      </c>
      <c r="L34" s="2">
        <v>-42.89629</v>
      </c>
      <c r="M34" s="2">
        <v>-25.09985</v>
      </c>
      <c r="N34" s="2">
        <v>-28.123239999999999</v>
      </c>
      <c r="O34" s="2"/>
      <c r="P34" s="2">
        <v>27000</v>
      </c>
      <c r="Q34" s="2">
        <v>-5.4360330000000001</v>
      </c>
      <c r="R34" s="2">
        <v>-21.6616</v>
      </c>
      <c r="S34" s="2">
        <v>27000</v>
      </c>
      <c r="T34" s="2">
        <v>-7.4900469999999997</v>
      </c>
      <c r="U34" s="2">
        <v>-20.72739</v>
      </c>
      <c r="V34" s="4"/>
      <c r="W34" s="2"/>
      <c r="Y34" s="4"/>
      <c r="Z34" s="2"/>
      <c r="AA34" s="2"/>
      <c r="AB34" s="4"/>
      <c r="AC34" s="4">
        <f>Input!AL29</f>
        <v>27500</v>
      </c>
      <c r="AD34" s="4">
        <f>Input!AM29</f>
        <v>-4.8924315460446604</v>
      </c>
      <c r="AE34" s="4">
        <f>Input!AN29</f>
        <v>-3.5786796043995901</v>
      </c>
      <c r="AF34" s="4">
        <f>Input!AO29</f>
        <v>-38.333018188508497</v>
      </c>
      <c r="AG34" s="4">
        <f>Input!AP29</f>
        <v>-6.5534844083294903</v>
      </c>
      <c r="AH34" s="4">
        <f>Input!AR29</f>
        <v>27500</v>
      </c>
      <c r="AI34" s="4">
        <f>Input!AS29</f>
        <v>-3.7627610876580402</v>
      </c>
      <c r="AJ34" s="4">
        <f>Input!AT29</f>
        <v>-8.9588537075963703</v>
      </c>
      <c r="AK34" s="4">
        <f>Input!AU29</f>
        <v>-22.775155532618999</v>
      </c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2">
        <v>14250</v>
      </c>
      <c r="AW34" s="2">
        <v>-16.143049999999999</v>
      </c>
      <c r="AX34" s="2">
        <v>-12.53776</v>
      </c>
      <c r="AY34" s="2">
        <v>-11.641909999999999</v>
      </c>
      <c r="AZ34" s="2">
        <v>-10.93801</v>
      </c>
      <c r="BA34" s="2">
        <v>14250</v>
      </c>
      <c r="BB34" s="2">
        <v>-35.869340000000001</v>
      </c>
      <c r="BC34" s="2">
        <v>-35.463810000000002</v>
      </c>
      <c r="BD34" s="2">
        <v>-45.12838</v>
      </c>
      <c r="BE34" s="2">
        <v>-42.712760000000003</v>
      </c>
      <c r="BF34" s="2">
        <v>33000</v>
      </c>
      <c r="BG34" s="2">
        <v>7.501493</v>
      </c>
      <c r="BH34" s="2">
        <v>-9.1103629999999995</v>
      </c>
      <c r="BI34" s="2">
        <v>33000</v>
      </c>
      <c r="BJ34" s="2">
        <v>18.105370000000001</v>
      </c>
      <c r="BK34" s="2">
        <v>-38.75264</v>
      </c>
      <c r="BL34" s="4"/>
      <c r="BM34" s="2"/>
      <c r="BN34" s="2"/>
      <c r="BO34" s="4"/>
      <c r="BP34" s="2"/>
      <c r="BQ34" s="2"/>
      <c r="BR34" s="4"/>
      <c r="BS34" s="4">
        <f>Input!AW29</f>
        <v>33500</v>
      </c>
      <c r="BT34" s="4">
        <f>Input!AX29</f>
        <v>9.6039670239600099</v>
      </c>
      <c r="BU34" s="4">
        <f>Input!AY29</f>
        <v>7.3728343164972303</v>
      </c>
      <c r="BV34" s="4">
        <f>Input!AZ29</f>
        <v>-8.7533966985030105</v>
      </c>
      <c r="BW34" s="4">
        <f>Input!BB29</f>
        <v>33500</v>
      </c>
      <c r="BX34" s="4">
        <f>Input!BC29</f>
        <v>22.857994659003801</v>
      </c>
      <c r="BY34" s="4">
        <f>Input!BD29</f>
        <v>18.363756255071799</v>
      </c>
      <c r="BZ34" s="4">
        <f>Input!BE29</f>
        <v>-38.192094568053399</v>
      </c>
      <c r="CA34" s="4"/>
      <c r="CB34" s="4"/>
      <c r="CC34" s="4"/>
      <c r="CD34" s="4"/>
      <c r="CE34" s="4"/>
      <c r="CF34" s="4"/>
      <c r="CG34" s="4"/>
      <c r="CH34" s="4"/>
      <c r="CJ34" s="2">
        <v>20250</v>
      </c>
      <c r="CK34" s="2">
        <v>-8.9068199999999997</v>
      </c>
      <c r="CL34" s="2">
        <v>-10.229050000000001</v>
      </c>
      <c r="CM34" s="2">
        <v>20250</v>
      </c>
      <c r="CN34" s="2">
        <v>-18.448540000000001</v>
      </c>
      <c r="CO34" s="2">
        <v>-44.52366</v>
      </c>
      <c r="CP34" s="2"/>
      <c r="CQ34" s="2">
        <v>39000</v>
      </c>
      <c r="CR34" s="2">
        <v>14.25442</v>
      </c>
      <c r="CS34" s="2">
        <v>-3.6747529999999999</v>
      </c>
      <c r="CT34" s="2">
        <v>39000</v>
      </c>
      <c r="CU34" s="2">
        <v>38.560890000000001</v>
      </c>
      <c r="CV34" s="2">
        <v>-14.596550000000001</v>
      </c>
      <c r="CW34" s="4"/>
      <c r="CX34" s="4"/>
      <c r="CY34" s="4"/>
      <c r="CZ34" s="4"/>
      <c r="DA34" s="4"/>
      <c r="DB34" s="4"/>
      <c r="DC34" s="4"/>
      <c r="DD34">
        <f>Input!BG29</f>
        <v>39500</v>
      </c>
      <c r="DE34">
        <f>Input!BH29</f>
        <v>13.0869806</v>
      </c>
      <c r="DF34">
        <f>Input!BI29</f>
        <v>-2.5288461538461302</v>
      </c>
      <c r="DG34">
        <f>Input!BK29</f>
        <v>39500</v>
      </c>
      <c r="DH34">
        <f>Input!BL29</f>
        <v>34.194924831999799</v>
      </c>
      <c r="DI34">
        <f>Input!BM29</f>
        <v>-9.5526692307692809</v>
      </c>
    </row>
    <row r="35" spans="1:113" x14ac:dyDescent="0.25">
      <c r="A35" s="2"/>
      <c r="B35" s="2"/>
      <c r="C35" s="2"/>
      <c r="E35" s="2">
        <v>8550</v>
      </c>
      <c r="F35" s="2">
        <v>-18.620429999999999</v>
      </c>
      <c r="G35" s="2">
        <v>-17.209379999999999</v>
      </c>
      <c r="H35" s="2">
        <v>-14.529350000000001</v>
      </c>
      <c r="I35" s="2">
        <v>-5.711506</v>
      </c>
      <c r="J35" s="2">
        <v>8550</v>
      </c>
      <c r="K35" s="2">
        <v>-16.183969999999999</v>
      </c>
      <c r="L35" s="2">
        <v>-44.213929999999998</v>
      </c>
      <c r="M35" s="2">
        <v>-24.415230000000001</v>
      </c>
      <c r="N35" s="2">
        <v>-27.435110000000002</v>
      </c>
      <c r="O35" s="2"/>
      <c r="P35" s="2">
        <v>28000</v>
      </c>
      <c r="Q35" s="2">
        <v>-3.4286219999999998</v>
      </c>
      <c r="R35" s="2">
        <v>-22.327030000000001</v>
      </c>
      <c r="S35" s="2">
        <v>28000</v>
      </c>
      <c r="T35" s="2">
        <v>-4.8337029999999999</v>
      </c>
      <c r="U35" s="2">
        <v>-21.360520000000001</v>
      </c>
      <c r="V35" s="4"/>
      <c r="W35" s="2"/>
      <c r="Y35" s="4"/>
      <c r="Z35" s="2"/>
      <c r="AA35" s="2"/>
      <c r="AB35" s="4"/>
      <c r="AC35" s="4">
        <f>Input!AL30</f>
        <v>28500</v>
      </c>
      <c r="AD35" s="4">
        <f>Input!AM30</f>
        <v>-2.73157343752615</v>
      </c>
      <c r="AE35" s="4">
        <f>Input!AN30</f>
        <v>-1.6898754805115499</v>
      </c>
      <c r="AF35" s="4">
        <f>Input!AO30</f>
        <v>-39.460916493148702</v>
      </c>
      <c r="AG35" s="4">
        <f>Input!AP30</f>
        <v>-6.7301304234668704</v>
      </c>
      <c r="AH35" s="4">
        <f>Input!AR30</f>
        <v>28500</v>
      </c>
      <c r="AI35" s="4">
        <f>Input!AS30</f>
        <v>-2.3986894159036001</v>
      </c>
      <c r="AJ35" s="4">
        <f>Input!AT30</f>
        <v>-4.9733699110154603</v>
      </c>
      <c r="AK35" s="4">
        <f>Input!AU30</f>
        <v>-23.502057331814299</v>
      </c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2">
        <v>14550</v>
      </c>
      <c r="AW35" s="2">
        <v>-16.435700000000001</v>
      </c>
      <c r="AX35" s="2">
        <v>-12.66197</v>
      </c>
      <c r="AY35" s="2">
        <v>-11.21238</v>
      </c>
      <c r="AZ35" s="2">
        <v>-10.63618</v>
      </c>
      <c r="BA35" s="2">
        <v>14550</v>
      </c>
      <c r="BB35" s="2">
        <v>-36.443080000000002</v>
      </c>
      <c r="BC35" s="2">
        <v>-35.156669999999998</v>
      </c>
      <c r="BD35" s="2">
        <v>-43.418570000000003</v>
      </c>
      <c r="BE35" s="2">
        <v>-41.553719999999998</v>
      </c>
      <c r="BF35" s="2">
        <v>34000</v>
      </c>
      <c r="BG35" s="2">
        <v>9.3051049999999993</v>
      </c>
      <c r="BH35" s="2">
        <v>-9.5167540000000006</v>
      </c>
      <c r="BI35" s="2">
        <v>34000</v>
      </c>
      <c r="BJ35" s="2">
        <v>22.472529999999999</v>
      </c>
      <c r="BK35" s="2">
        <v>-40.029899999999998</v>
      </c>
      <c r="BL35" s="4"/>
      <c r="BM35" s="2"/>
      <c r="BN35" s="2"/>
      <c r="BO35" s="4"/>
      <c r="BP35" s="2"/>
      <c r="BQ35" s="2"/>
      <c r="BR35" s="4"/>
      <c r="BS35" s="4">
        <f>Input!AW30</f>
        <v>34500</v>
      </c>
      <c r="BT35" s="4">
        <f>Input!AX30</f>
        <v>11.6791351853536</v>
      </c>
      <c r="BU35" s="4">
        <f>Input!AY30</f>
        <v>8.8974742499551809</v>
      </c>
      <c r="BV35" s="4">
        <f>Input!AZ30</f>
        <v>-9.1784647979343106</v>
      </c>
      <c r="BW35" s="4">
        <f>Input!BB30</f>
        <v>34500</v>
      </c>
      <c r="BX35" s="4">
        <f>Input!BC30</f>
        <v>27.747339472223</v>
      </c>
      <c r="BY35" s="4">
        <f>Input!BD30</f>
        <v>22.329959484761499</v>
      </c>
      <c r="BZ35" s="4">
        <f>Input!BE30</f>
        <v>-39.521960868009799</v>
      </c>
      <c r="CA35" s="4"/>
      <c r="CB35" s="4"/>
      <c r="CC35" s="4"/>
      <c r="CD35" s="4"/>
      <c r="CE35" s="4"/>
      <c r="CF35" s="4"/>
      <c r="CG35" s="4"/>
      <c r="CH35" s="4"/>
      <c r="CJ35" s="2">
        <v>20550</v>
      </c>
      <c r="CK35" s="2">
        <v>-8.6108250000000002</v>
      </c>
      <c r="CL35" s="2">
        <v>-10.53946</v>
      </c>
      <c r="CM35" s="2">
        <v>20550</v>
      </c>
      <c r="CN35" s="2">
        <v>-17.734559999999998</v>
      </c>
      <c r="CO35" s="2">
        <v>-45.838209999999997</v>
      </c>
      <c r="CP35" s="2"/>
      <c r="CQ35" s="2">
        <v>40000</v>
      </c>
      <c r="CR35" s="2">
        <v>12.145390000000001</v>
      </c>
      <c r="CS35" s="2">
        <v>-2.5555289999999999</v>
      </c>
      <c r="CT35" s="2">
        <v>40000</v>
      </c>
      <c r="CU35" s="2">
        <v>32.694659999999999</v>
      </c>
      <c r="CV35" s="2">
        <v>-8.5453969999999995</v>
      </c>
      <c r="CW35" s="4"/>
      <c r="CX35" s="4"/>
      <c r="CY35" s="4"/>
      <c r="CZ35" s="4"/>
      <c r="DA35" s="4"/>
      <c r="DB35" s="4"/>
      <c r="DC35" s="4"/>
      <c r="DD35">
        <f>Input!BG30</f>
        <v>40500</v>
      </c>
      <c r="DE35">
        <f>Input!BH30</f>
        <v>9.8179037199999595</v>
      </c>
      <c r="DF35">
        <f>Input!BI30</f>
        <v>-1.5243901098900901</v>
      </c>
      <c r="DG35">
        <f>Input!BK30</f>
        <v>40500</v>
      </c>
      <c r="DH35">
        <f>Input!BL30</f>
        <v>25.3800961919999</v>
      </c>
      <c r="DI35">
        <f>Input!BM30</f>
        <v>-4.0265076923076899</v>
      </c>
    </row>
    <row r="36" spans="1:113" x14ac:dyDescent="0.25">
      <c r="A36" s="2"/>
      <c r="B36" s="2"/>
      <c r="C36" s="2"/>
      <c r="E36" s="2">
        <v>8850</v>
      </c>
      <c r="F36" s="2">
        <v>-19.271930000000001</v>
      </c>
      <c r="G36" s="2">
        <v>-17.8596</v>
      </c>
      <c r="H36" s="2">
        <v>-14.62875</v>
      </c>
      <c r="I36" s="2">
        <v>-5.6034009999999999</v>
      </c>
      <c r="J36" s="2">
        <v>8850</v>
      </c>
      <c r="K36" s="2">
        <v>-17.01492</v>
      </c>
      <c r="L36" s="2">
        <v>-45.568860000000001</v>
      </c>
      <c r="M36" s="2">
        <v>-23.871289999999998</v>
      </c>
      <c r="N36" s="2">
        <v>-26.962109999999999</v>
      </c>
      <c r="O36" s="2"/>
      <c r="P36" s="2">
        <v>29000</v>
      </c>
      <c r="Q36" s="2">
        <v>-1.379642</v>
      </c>
      <c r="R36" s="2">
        <v>-22.964079999999999</v>
      </c>
      <c r="S36" s="2">
        <v>29000</v>
      </c>
      <c r="T36" s="2">
        <v>-2.1343139999999998</v>
      </c>
      <c r="U36" s="2">
        <v>-22.071999999999999</v>
      </c>
      <c r="V36" s="4"/>
      <c r="W36" s="2"/>
      <c r="Y36" s="4"/>
      <c r="Z36" s="2"/>
      <c r="AA36" s="2"/>
      <c r="AB36" s="4"/>
      <c r="AC36" s="4">
        <f>Input!AL31</f>
        <v>29500</v>
      </c>
      <c r="AD36" s="4">
        <f>Input!AM31</f>
        <v>-0.54053684213508502</v>
      </c>
      <c r="AE36" s="4">
        <f>Input!AN31</f>
        <v>0.22560119781444599</v>
      </c>
      <c r="AF36" s="4">
        <f>Input!AO31</f>
        <v>-40.535916432334602</v>
      </c>
      <c r="AG36" s="4">
        <f>Input!AP31</f>
        <v>-6.8978293431874302</v>
      </c>
      <c r="AH36" s="4">
        <f>Input!AR31</f>
        <v>29500</v>
      </c>
      <c r="AI36" s="4">
        <f>Input!AS31</f>
        <v>-1.0360417542835201</v>
      </c>
      <c r="AJ36" s="4">
        <f>Input!AT31</f>
        <v>-0.95587457910183304</v>
      </c>
      <c r="AK36" s="4">
        <f>Input!AU31</f>
        <v>-24.314457541988599</v>
      </c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2">
        <v>14850</v>
      </c>
      <c r="AW36" s="2">
        <v>-16.68281</v>
      </c>
      <c r="AX36" s="2">
        <v>-12.77083</v>
      </c>
      <c r="AY36" s="2">
        <v>-10.837630000000001</v>
      </c>
      <c r="AZ36" s="2">
        <v>-10.36788</v>
      </c>
      <c r="BA36" s="2">
        <v>14850</v>
      </c>
      <c r="BB36" s="2">
        <v>-36.929119999999998</v>
      </c>
      <c r="BC36" s="2">
        <v>-34.894680000000001</v>
      </c>
      <c r="BD36" s="2">
        <v>-41.953980000000001</v>
      </c>
      <c r="BE36" s="2">
        <v>-40.5471</v>
      </c>
      <c r="BF36" s="2">
        <v>35000</v>
      </c>
      <c r="BG36" s="2">
        <v>11.04649</v>
      </c>
      <c r="BH36" s="2">
        <v>-10.046290000000001</v>
      </c>
      <c r="BI36" s="2">
        <v>35000</v>
      </c>
      <c r="BJ36" s="2">
        <v>26.765599999999999</v>
      </c>
      <c r="BK36" s="2">
        <v>-41.730319999999999</v>
      </c>
      <c r="BL36" s="4"/>
      <c r="BM36" s="2"/>
      <c r="BN36" s="2"/>
      <c r="BO36" s="4"/>
      <c r="BP36" s="2"/>
      <c r="BQ36" s="2"/>
      <c r="BR36" s="4"/>
      <c r="BS36" s="4">
        <f>Input!AW31</f>
        <v>35500</v>
      </c>
      <c r="BT36" s="4">
        <f>Input!AX31</f>
        <v>13.656947369379999</v>
      </c>
      <c r="BU36" s="4">
        <f>Input!AY31</f>
        <v>10.341915600224601</v>
      </c>
      <c r="BV36" s="4">
        <f>Input!AZ31</f>
        <v>-9.7402661928258407</v>
      </c>
      <c r="BW36" s="4">
        <f>Input!BB31</f>
        <v>35500</v>
      </c>
      <c r="BX36" s="4">
        <f>Input!BC31</f>
        <v>32.480687691513999</v>
      </c>
      <c r="BY36" s="4">
        <f>Input!BD31</f>
        <v>26.211212388754198</v>
      </c>
      <c r="BZ36" s="4">
        <f>Input!BE31</f>
        <v>-41.321350289296497</v>
      </c>
      <c r="CA36" s="4"/>
      <c r="CB36" s="4"/>
      <c r="CC36" s="4"/>
      <c r="CD36" s="4"/>
      <c r="CE36" s="4"/>
      <c r="CF36" s="4"/>
      <c r="CG36" s="4"/>
      <c r="CH36" s="4"/>
      <c r="CJ36" s="2">
        <v>20850</v>
      </c>
      <c r="CK36" s="2">
        <v>-8.3108789999999999</v>
      </c>
      <c r="CL36" s="2">
        <v>-10.839320000000001</v>
      </c>
      <c r="CM36" s="2">
        <v>20850</v>
      </c>
      <c r="CN36" s="2">
        <v>-17.023900000000001</v>
      </c>
      <c r="CO36" s="2">
        <v>-47.102679999999999</v>
      </c>
      <c r="CP36" s="2"/>
      <c r="CQ36" s="2">
        <v>41000</v>
      </c>
      <c r="CR36" s="2">
        <v>6.8662400000000003</v>
      </c>
      <c r="CS36" s="2">
        <v>-1.7309570000000001</v>
      </c>
      <c r="CT36" s="2">
        <v>41000</v>
      </c>
      <c r="CU36" s="2">
        <v>17.78293</v>
      </c>
      <c r="CV36" s="2">
        <v>-4.5453989999999997</v>
      </c>
      <c r="CW36" s="4"/>
      <c r="CX36" s="4"/>
      <c r="CY36" s="4"/>
      <c r="CZ36" s="4"/>
      <c r="DA36" s="4"/>
      <c r="DB36" s="4"/>
      <c r="DC36" s="4"/>
      <c r="DD36">
        <f>Input!BG31</f>
        <v>41500</v>
      </c>
      <c r="DE36">
        <f>Input!BH31</f>
        <v>3.0822152200000201</v>
      </c>
      <c r="DF36">
        <f>Input!BI31</f>
        <v>-1.3149010989011201</v>
      </c>
      <c r="DG36">
        <f>Input!BK31</f>
        <v>41500</v>
      </c>
      <c r="DH36">
        <f>Input!BL31</f>
        <v>7.0438746800000001</v>
      </c>
      <c r="DI36">
        <f>Input!BM31</f>
        <v>-3.0252461538460702</v>
      </c>
    </row>
    <row r="37" spans="1:113" x14ac:dyDescent="0.25">
      <c r="A37" s="2"/>
      <c r="B37" s="2"/>
      <c r="C37" s="2"/>
      <c r="E37" s="2">
        <v>9150</v>
      </c>
      <c r="F37" s="2">
        <v>-19.890879999999999</v>
      </c>
      <c r="G37" s="2">
        <v>-18.492540000000002</v>
      </c>
      <c r="H37" s="2">
        <v>-14.80031</v>
      </c>
      <c r="I37" s="2">
        <v>-5.579504</v>
      </c>
      <c r="J37" s="2">
        <v>9150</v>
      </c>
      <c r="K37" s="2">
        <v>-17.785119999999999</v>
      </c>
      <c r="L37" s="2">
        <v>-46.918550000000003</v>
      </c>
      <c r="M37" s="2">
        <v>-23.427589999999999</v>
      </c>
      <c r="N37" s="2">
        <v>-26.652850000000001</v>
      </c>
      <c r="O37" s="2"/>
      <c r="P37" s="2">
        <v>30000</v>
      </c>
      <c r="Q37" s="2">
        <v>0.68357100000000004</v>
      </c>
      <c r="R37" s="2">
        <v>-23.57762</v>
      </c>
      <c r="S37" s="2">
        <v>30000</v>
      </c>
      <c r="T37" s="2">
        <v>0.55981999999999998</v>
      </c>
      <c r="U37" s="2">
        <v>-22.87602</v>
      </c>
      <c r="V37" s="4"/>
      <c r="W37" s="2"/>
      <c r="Y37" s="4"/>
      <c r="Z37" s="2"/>
      <c r="AA37" s="2"/>
      <c r="AB37" s="4"/>
      <c r="AC37" s="4">
        <f>Input!AL32</f>
        <v>30500</v>
      </c>
      <c r="AD37" s="4">
        <f>Input!AM32</f>
        <v>1.65033949694842</v>
      </c>
      <c r="AE37" s="4">
        <f>Input!AN32</f>
        <v>2.1389647092482802</v>
      </c>
      <c r="AF37" s="4">
        <f>Input!AO32</f>
        <v>-41.567475104606899</v>
      </c>
      <c r="AG37" s="4">
        <f>Input!AP32</f>
        <v>-7.06050383287306</v>
      </c>
      <c r="AH37" s="4">
        <f>Input!AR32</f>
        <v>30500</v>
      </c>
      <c r="AI37" s="4">
        <f>Input!AS32</f>
        <v>0.29349810810314098</v>
      </c>
      <c r="AJ37" s="4">
        <f>Input!AT32</f>
        <v>3.0224848682406402</v>
      </c>
      <c r="AK37" s="4">
        <f>Input!AU32</f>
        <v>-25.226540998170201</v>
      </c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2">
        <v>15150</v>
      </c>
      <c r="AW37" s="2">
        <v>-16.882390000000001</v>
      </c>
      <c r="AX37" s="2">
        <v>-12.854839999999999</v>
      </c>
      <c r="AY37" s="2">
        <v>-10.505380000000001</v>
      </c>
      <c r="AZ37" s="2">
        <v>-10.131399999999999</v>
      </c>
      <c r="BA37" s="2">
        <v>15150</v>
      </c>
      <c r="BB37" s="2">
        <v>-37.319879999999998</v>
      </c>
      <c r="BC37" s="2">
        <v>-34.637650000000001</v>
      </c>
      <c r="BD37" s="2">
        <v>-40.682009999999998</v>
      </c>
      <c r="BE37" s="2">
        <v>-39.661000000000001</v>
      </c>
      <c r="BF37" s="2">
        <v>36000</v>
      </c>
      <c r="BG37" s="2">
        <v>12.6549</v>
      </c>
      <c r="BH37" s="2">
        <v>-10.734999999999999</v>
      </c>
      <c r="BI37" s="2">
        <v>36000</v>
      </c>
      <c r="BJ37" s="2">
        <v>30.827639999999999</v>
      </c>
      <c r="BK37" s="2">
        <v>-44.005830000000003</v>
      </c>
      <c r="BL37" s="4"/>
      <c r="BM37" s="2"/>
      <c r="BN37" s="2"/>
      <c r="BO37" s="4"/>
      <c r="BP37" s="2"/>
      <c r="BQ37" s="2"/>
      <c r="BR37" s="4"/>
      <c r="BS37" s="4">
        <f>Input!AW32</f>
        <v>36500</v>
      </c>
      <c r="BT37" s="4">
        <f>Input!AX32</f>
        <v>15.4479803094485</v>
      </c>
      <c r="BU37" s="4">
        <f>Input!AY32</f>
        <v>11.624346431933599</v>
      </c>
      <c r="BV37" s="4">
        <f>Input!AZ32</f>
        <v>-10.4799732824969</v>
      </c>
      <c r="BW37" s="4">
        <f>Input!BB32</f>
        <v>36500</v>
      </c>
      <c r="BX37" s="4">
        <f>Input!BC32</f>
        <v>36.850038452726999</v>
      </c>
      <c r="BY37" s="4">
        <f>Input!BD32</f>
        <v>29.838393361690098</v>
      </c>
      <c r="BZ37" s="4">
        <f>Input!BE32</f>
        <v>-43.753805289203399</v>
      </c>
      <c r="CA37" s="4"/>
      <c r="CB37" s="4"/>
      <c r="CC37" s="4"/>
      <c r="CD37" s="4"/>
      <c r="CE37" s="4"/>
      <c r="CF37" s="4"/>
      <c r="CG37" s="4"/>
      <c r="CH37" s="4"/>
      <c r="CJ37" s="2">
        <v>21150</v>
      </c>
      <c r="CK37" s="2">
        <v>-8.0075050000000001</v>
      </c>
      <c r="CL37" s="2">
        <v>-11.128489999999999</v>
      </c>
      <c r="CM37" s="2">
        <v>21150</v>
      </c>
      <c r="CN37" s="2">
        <v>-16.316929999999999</v>
      </c>
      <c r="CO37" s="2">
        <v>-48.317459999999997</v>
      </c>
      <c r="CP37" s="2"/>
      <c r="CQ37" s="2">
        <v>42000</v>
      </c>
      <c r="CR37" s="2">
        <v>3.4654739999999999</v>
      </c>
      <c r="CS37" s="2">
        <v>-1.362657</v>
      </c>
      <c r="CT37" s="2">
        <v>42000</v>
      </c>
      <c r="CU37" s="2">
        <v>8.3903149999999993</v>
      </c>
      <c r="CV37" s="2">
        <v>-3.0251039999999998</v>
      </c>
      <c r="CW37" s="4"/>
      <c r="CX37" s="4"/>
      <c r="CY37" s="4"/>
      <c r="CZ37" s="4"/>
      <c r="DA37" s="4"/>
      <c r="DB37" s="4"/>
      <c r="DC37" s="4"/>
    </row>
    <row r="38" spans="1:113" x14ac:dyDescent="0.25">
      <c r="A38" s="2"/>
      <c r="B38" s="2"/>
      <c r="C38" s="2"/>
      <c r="E38" s="2">
        <v>9450</v>
      </c>
      <c r="F38" s="2">
        <v>-20.471879999999999</v>
      </c>
      <c r="G38" s="2">
        <v>-19.099499999999999</v>
      </c>
      <c r="H38" s="2">
        <v>-15.026260000000001</v>
      </c>
      <c r="I38" s="2">
        <v>-5.6289899999999999</v>
      </c>
      <c r="J38" s="2">
        <v>9450</v>
      </c>
      <c r="K38" s="2">
        <v>-18.479120000000002</v>
      </c>
      <c r="L38" s="2">
        <v>-48.217039999999997</v>
      </c>
      <c r="M38" s="2">
        <v>-23.051469999999998</v>
      </c>
      <c r="N38" s="2">
        <v>-26.462350000000001</v>
      </c>
      <c r="O38" s="2"/>
      <c r="P38" s="2">
        <v>31000</v>
      </c>
      <c r="Q38" s="2">
        <v>2.7318220000000002</v>
      </c>
      <c r="R38" s="2">
        <v>-24.175630000000002</v>
      </c>
      <c r="S38" s="2">
        <v>31000</v>
      </c>
      <c r="T38" s="2">
        <v>3.1950720000000001</v>
      </c>
      <c r="U38" s="2">
        <v>-23.79243</v>
      </c>
      <c r="V38" s="4"/>
      <c r="W38" s="2"/>
      <c r="Y38" s="4"/>
      <c r="Z38" s="2"/>
      <c r="AA38" s="2"/>
      <c r="AB38" s="4"/>
      <c r="AC38" s="4">
        <f>Input!AL33</f>
        <v>31500</v>
      </c>
      <c r="AD38" s="4">
        <f>Input!AM33</f>
        <v>3.8129155412132598</v>
      </c>
      <c r="AE38" s="4">
        <f>Input!AN33</f>
        <v>4.0189911894248702</v>
      </c>
      <c r="AF38" s="4">
        <f>Input!AO33</f>
        <v>-42.563664094895202</v>
      </c>
      <c r="AG38" s="4">
        <f>Input!AP33</f>
        <v>-7.22419552908445</v>
      </c>
      <c r="AH38" s="4">
        <f>Input!AR33</f>
        <v>31500</v>
      </c>
      <c r="AI38" s="4">
        <f>Input!AS33</f>
        <v>1.5558279629025</v>
      </c>
      <c r="AJ38" s="4">
        <f>Input!AT33</f>
        <v>6.8838083841407398</v>
      </c>
      <c r="AK38" s="4">
        <f>Input!AU33</f>
        <v>-26.257633487470201</v>
      </c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2">
        <v>15450</v>
      </c>
      <c r="AW38" s="2">
        <v>-17.032830000000001</v>
      </c>
      <c r="AX38" s="2">
        <v>-12.90878</v>
      </c>
      <c r="AY38" s="2">
        <v>-10.20623</v>
      </c>
      <c r="AZ38" s="2">
        <v>-9.9162040000000005</v>
      </c>
      <c r="BA38" s="2">
        <v>15450</v>
      </c>
      <c r="BB38" s="2">
        <v>-37.611080000000001</v>
      </c>
      <c r="BC38" s="2">
        <v>-34.359839999999998</v>
      </c>
      <c r="BD38" s="2">
        <v>-39.564869999999999</v>
      </c>
      <c r="BE38" s="2">
        <v>-38.877760000000002</v>
      </c>
      <c r="BF38" s="2">
        <v>37000</v>
      </c>
      <c r="BG38" s="2">
        <v>14.02519</v>
      </c>
      <c r="BH38" s="2">
        <v>-11.6304</v>
      </c>
      <c r="BI38" s="2">
        <v>37000</v>
      </c>
      <c r="BJ38" s="2">
        <v>34.4255</v>
      </c>
      <c r="BK38" s="2">
        <v>-47.053440000000002</v>
      </c>
      <c r="BL38" s="4"/>
      <c r="BM38" s="2"/>
      <c r="BN38" s="2"/>
      <c r="BO38" s="4"/>
      <c r="BP38" s="2"/>
      <c r="BQ38" s="2"/>
      <c r="BR38" s="4"/>
      <c r="BS38" s="4">
        <f>Input!AW33</f>
        <v>37500</v>
      </c>
      <c r="BT38" s="4">
        <f>Input!AX33</f>
        <v>16.920436629620401</v>
      </c>
      <c r="BU38" s="4">
        <f>Input!AY33</f>
        <v>12.6320114500776</v>
      </c>
      <c r="BV38" s="4">
        <f>Input!AZ33</f>
        <v>-11.4527887388099</v>
      </c>
      <c r="BW38" s="4">
        <f>Input!BB33</f>
        <v>37500</v>
      </c>
      <c r="BX38" s="4">
        <f>Input!BC33</f>
        <v>40.5696270566877</v>
      </c>
      <c r="BY38" s="4">
        <f>Input!BD33</f>
        <v>32.970535285226198</v>
      </c>
      <c r="BZ38" s="4">
        <f>Input!BE33</f>
        <v>-47.032518511483701</v>
      </c>
      <c r="CA38" s="4"/>
      <c r="CB38" s="4"/>
      <c r="CC38" s="4"/>
      <c r="CD38" s="4"/>
      <c r="CE38" s="4"/>
      <c r="CF38" s="4"/>
      <c r="CG38" s="4"/>
      <c r="CH38" s="4"/>
      <c r="CJ38" s="2">
        <v>21450</v>
      </c>
      <c r="CK38" s="2">
        <v>-7.7011159999999999</v>
      </c>
      <c r="CL38" s="2">
        <v>-11.406829999999999</v>
      </c>
      <c r="CM38" s="2">
        <v>21450</v>
      </c>
      <c r="CN38" s="2">
        <v>-15.613759999999999</v>
      </c>
      <c r="CO38" s="2">
        <v>-49.482939999999999</v>
      </c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</row>
    <row r="39" spans="1:113" x14ac:dyDescent="0.25">
      <c r="A39" s="2"/>
      <c r="B39" s="2"/>
      <c r="C39" s="2"/>
      <c r="E39" s="2">
        <v>9750</v>
      </c>
      <c r="F39" s="2">
        <v>-21.007739999999998</v>
      </c>
      <c r="G39" s="2">
        <v>-19.666979999999999</v>
      </c>
      <c r="H39" s="2">
        <v>-15.29274</v>
      </c>
      <c r="I39" s="2">
        <v>-5.7344010000000001</v>
      </c>
      <c r="J39" s="2">
        <v>9750</v>
      </c>
      <c r="K39" s="2">
        <v>-19.0763</v>
      </c>
      <c r="L39" s="2">
        <v>-49.406149999999997</v>
      </c>
      <c r="M39" s="2">
        <v>-22.716239999999999</v>
      </c>
      <c r="N39" s="2">
        <v>-26.345469999999999</v>
      </c>
      <c r="O39" s="2"/>
      <c r="P39" s="2">
        <v>32000</v>
      </c>
      <c r="Q39" s="2">
        <v>4.7337340000000001</v>
      </c>
      <c r="R39" s="2">
        <v>-24.769130000000001</v>
      </c>
      <c r="S39" s="2">
        <v>32000</v>
      </c>
      <c r="T39" s="2">
        <v>5.7106779999999997</v>
      </c>
      <c r="U39" s="2">
        <v>-24.846150000000002</v>
      </c>
      <c r="V39" s="4"/>
      <c r="W39" s="2"/>
      <c r="Y39" s="4"/>
      <c r="Z39" s="2"/>
      <c r="AA39" s="2"/>
      <c r="AB39" s="4"/>
      <c r="AC39" s="4">
        <f>Input!AL34</f>
        <v>32500</v>
      </c>
      <c r="AD39" s="4">
        <f>Input!AM34</f>
        <v>5.9177895251533501</v>
      </c>
      <c r="AE39" s="4">
        <f>Input!AN34</f>
        <v>5.8306414518588801</v>
      </c>
      <c r="AF39" s="4">
        <f>Input!AO34</f>
        <v>-43.5362438179138</v>
      </c>
      <c r="AG39" s="4">
        <f>Input!AP34</f>
        <v>-7.3988203323091701</v>
      </c>
      <c r="AH39" s="4">
        <f>Input!AR34</f>
        <v>32500</v>
      </c>
      <c r="AI39" s="4">
        <f>Input!AS34</f>
        <v>2.7080916453929298</v>
      </c>
      <c r="AJ39" s="4">
        <f>Input!AT34</f>
        <v>10.536158390125699</v>
      </c>
      <c r="AK39" s="4">
        <f>Input!AU34</f>
        <v>-27.426822093173001</v>
      </c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2">
        <v>15750</v>
      </c>
      <c r="AW39" s="2">
        <v>-17.13494</v>
      </c>
      <c r="AX39" s="2">
        <v>-12.92981</v>
      </c>
      <c r="AY39" s="2">
        <v>-9.9355399999999996</v>
      </c>
      <c r="AZ39" s="2">
        <v>-9.7223369999999996</v>
      </c>
      <c r="BA39" s="2">
        <v>15750</v>
      </c>
      <c r="BB39" s="2">
        <v>-37.801830000000002</v>
      </c>
      <c r="BC39" s="2">
        <v>-34.045250000000003</v>
      </c>
      <c r="BD39" s="2">
        <v>-38.57985</v>
      </c>
      <c r="BE39" s="2">
        <v>-38.183720000000001</v>
      </c>
      <c r="BF39" s="2">
        <v>38000</v>
      </c>
      <c r="BG39" s="2">
        <v>15.018689999999999</v>
      </c>
      <c r="BH39" s="2">
        <v>-12.799390000000001</v>
      </c>
      <c r="BI39" s="2">
        <v>38000</v>
      </c>
      <c r="BJ39" s="2">
        <v>37.266150000000003</v>
      </c>
      <c r="BK39" s="2">
        <v>-51.172719999999998</v>
      </c>
      <c r="BL39" s="4"/>
      <c r="BM39" s="4"/>
      <c r="BN39" s="4"/>
      <c r="BO39" s="4"/>
      <c r="BP39" s="4"/>
      <c r="BQ39" s="4"/>
      <c r="BR39" s="4"/>
      <c r="BS39" s="4">
        <f>Input!AW34</f>
        <v>38500</v>
      </c>
      <c r="BT39" s="4">
        <f>Input!AX34</f>
        <v>17.902566163816601</v>
      </c>
      <c r="BU39" s="4">
        <f>Input!AY34</f>
        <v>13.231253219224101</v>
      </c>
      <c r="BV39" s="4">
        <f>Input!AZ34</f>
        <v>-12.7369793822382</v>
      </c>
      <c r="BW39" s="4">
        <f>Input!BB34</f>
        <v>38500</v>
      </c>
      <c r="BX39" s="4">
        <f>Input!BC34</f>
        <v>43.325722156943101</v>
      </c>
      <c r="BY39" s="4">
        <f>Input!BD34</f>
        <v>35.311515784461101</v>
      </c>
      <c r="BZ39" s="4">
        <f>Input!BE34</f>
        <v>-51.471944175497498</v>
      </c>
      <c r="CA39" s="4"/>
      <c r="CB39" s="4"/>
      <c r="CC39" s="4"/>
      <c r="CD39" s="4"/>
      <c r="CE39" s="4"/>
      <c r="CF39" s="4"/>
      <c r="CG39" s="4"/>
      <c r="CH39" s="4"/>
      <c r="CJ39" s="2">
        <v>21750</v>
      </c>
      <c r="CK39" s="2">
        <v>-7.3920240000000002</v>
      </c>
      <c r="CL39" s="2">
        <v>-11.674200000000001</v>
      </c>
      <c r="CM39" s="2">
        <v>21750</v>
      </c>
      <c r="CN39" s="2">
        <v>-14.91433</v>
      </c>
      <c r="CO39" s="2">
        <v>-50.599469999999997</v>
      </c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</row>
    <row r="40" spans="1:113" x14ac:dyDescent="0.25">
      <c r="A40" s="2"/>
      <c r="B40" s="2"/>
      <c r="C40" s="2"/>
      <c r="E40" s="2">
        <v>10050</v>
      </c>
      <c r="F40" s="2">
        <v>-21.488119999999999</v>
      </c>
      <c r="G40" s="2">
        <v>-20.17521</v>
      </c>
      <c r="H40" s="2">
        <v>-15.586119999999999</v>
      </c>
      <c r="I40" s="2">
        <v>-5.8862670000000001</v>
      </c>
      <c r="J40" s="2">
        <v>10050</v>
      </c>
      <c r="K40" s="2">
        <v>-19.54984</v>
      </c>
      <c r="L40" s="2">
        <v>-50.408239999999999</v>
      </c>
      <c r="M40" s="2">
        <v>-22.3996</v>
      </c>
      <c r="N40" s="2">
        <v>-26.258150000000001</v>
      </c>
      <c r="O40" s="2"/>
      <c r="P40" s="2">
        <v>33000</v>
      </c>
      <c r="Q40" s="2">
        <v>6.6557399999999998</v>
      </c>
      <c r="R40" s="2">
        <v>-25.37218</v>
      </c>
      <c r="S40" s="2">
        <v>33000</v>
      </c>
      <c r="T40" s="2">
        <v>8.0373549999999998</v>
      </c>
      <c r="U40" s="2">
        <v>-26.066009999999999</v>
      </c>
      <c r="V40" s="4"/>
      <c r="W40" s="2"/>
      <c r="Y40" s="4"/>
      <c r="Z40" s="2"/>
      <c r="AA40" s="2"/>
      <c r="AB40" s="4"/>
      <c r="AC40" s="4">
        <f>Input!AL35</f>
        <v>33500</v>
      </c>
      <c r="AD40" s="4">
        <f>Input!AM35</f>
        <v>7.9326751684321897</v>
      </c>
      <c r="AE40" s="4">
        <f>Input!AN35</f>
        <v>7.5313735158988502</v>
      </c>
      <c r="AF40" s="4">
        <f>Input!AO35</f>
        <v>-44.495472760199299</v>
      </c>
      <c r="AG40" s="4">
        <f>Input!AP35</f>
        <v>-7.5992038306813603</v>
      </c>
      <c r="AH40" s="4">
        <f>Input!AR35</f>
        <v>33500</v>
      </c>
      <c r="AI40" s="4">
        <f>Input!AS35</f>
        <v>3.7077296250069098</v>
      </c>
      <c r="AJ40" s="4">
        <f>Input!AT35</f>
        <v>13.8825427798806</v>
      </c>
      <c r="AK40" s="4">
        <f>Input!AU35</f>
        <v>-28.752029745723199</v>
      </c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2">
        <v>16050</v>
      </c>
      <c r="AW40" s="2">
        <v>-17.190159999999999</v>
      </c>
      <c r="AX40" s="2">
        <v>-12.917299999999999</v>
      </c>
      <c r="AY40" s="2">
        <v>-9.6888860000000001</v>
      </c>
      <c r="AZ40" s="2">
        <v>-9.5451969999999999</v>
      </c>
      <c r="BA40" s="2">
        <v>16050</v>
      </c>
      <c r="BB40" s="2">
        <v>-37.894030000000001</v>
      </c>
      <c r="BC40" s="2">
        <v>-33.685049999999997</v>
      </c>
      <c r="BD40" s="2">
        <v>-37.70861</v>
      </c>
      <c r="BE40" s="2">
        <v>-37.571620000000003</v>
      </c>
      <c r="BF40" s="2">
        <v>39000</v>
      </c>
      <c r="BG40" s="2">
        <v>15.534979999999999</v>
      </c>
      <c r="BH40" s="2">
        <v>-14.371589999999999</v>
      </c>
      <c r="BI40" s="2">
        <v>39000</v>
      </c>
      <c r="BJ40" s="2">
        <v>39.210799999999999</v>
      </c>
      <c r="BK40" s="2">
        <v>-56.940219999999997</v>
      </c>
      <c r="BL40" s="4"/>
      <c r="BM40" s="4"/>
      <c r="BN40" s="4"/>
      <c r="BO40" s="4"/>
      <c r="BP40" s="4"/>
      <c r="BQ40" s="4"/>
      <c r="BR40" s="4"/>
      <c r="BS40" s="4">
        <f>Input!AW35</f>
        <v>39500</v>
      </c>
      <c r="BT40" s="4">
        <f>Input!AX35</f>
        <v>18.191258197948802</v>
      </c>
      <c r="BU40" s="4">
        <f>Input!AY35</f>
        <v>13.2430142848589</v>
      </c>
      <c r="BV40" s="4">
        <f>Input!AZ35</f>
        <v>-14.453467910030399</v>
      </c>
      <c r="BW40" s="4">
        <f>Input!BB35</f>
        <v>39500</v>
      </c>
      <c r="BX40" s="4">
        <f>Input!BC35</f>
        <v>44.778318943894597</v>
      </c>
      <c r="BY40" s="4">
        <f>Input!BD35</f>
        <v>36.4084216090138</v>
      </c>
      <c r="BZ40" s="4">
        <f>Input!BE35</f>
        <v>-57.640969280011198</v>
      </c>
      <c r="CA40" s="4"/>
      <c r="CB40" s="4"/>
      <c r="CC40" s="4"/>
      <c r="CD40" s="4"/>
      <c r="CE40" s="4"/>
      <c r="CF40" s="4"/>
      <c r="CG40" s="4"/>
      <c r="CH40" s="4"/>
      <c r="CJ40" s="2">
        <v>22050</v>
      </c>
      <c r="CK40" s="2">
        <v>-7.0804600000000004</v>
      </c>
      <c r="CL40" s="2">
        <v>-11.93047</v>
      </c>
      <c r="CM40" s="2">
        <v>22050</v>
      </c>
      <c r="CN40" s="2">
        <v>-14.21841</v>
      </c>
      <c r="CO40" s="2">
        <v>-51.667319999999997</v>
      </c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</row>
    <row r="41" spans="1:113" x14ac:dyDescent="0.25">
      <c r="A41" s="2"/>
      <c r="B41" s="2"/>
      <c r="C41" s="2"/>
      <c r="E41" s="2">
        <v>10350</v>
      </c>
      <c r="F41" s="2">
        <v>-21.89987</v>
      </c>
      <c r="G41" s="2">
        <v>-20.596409999999999</v>
      </c>
      <c r="H41" s="2">
        <v>-15.895960000000001</v>
      </c>
      <c r="I41" s="2">
        <v>-6.0623570000000004</v>
      </c>
      <c r="J41" s="2">
        <v>10350</v>
      </c>
      <c r="K41" s="2">
        <v>-19.86711</v>
      </c>
      <c r="L41" s="2">
        <v>-51.123959999999997</v>
      </c>
      <c r="M41" s="2">
        <v>-22.085159999999998</v>
      </c>
      <c r="N41" s="2">
        <v>-26.15785</v>
      </c>
      <c r="O41" s="2"/>
      <c r="P41" s="2">
        <v>34000</v>
      </c>
      <c r="Q41" s="2">
        <v>8.4628639999999997</v>
      </c>
      <c r="R41" s="2">
        <v>-26.00198</v>
      </c>
      <c r="S41" s="2">
        <v>34000</v>
      </c>
      <c r="T41" s="2">
        <v>10.09768</v>
      </c>
      <c r="U41" s="2">
        <v>-27.483049999999999</v>
      </c>
      <c r="V41" s="4"/>
      <c r="W41" s="2"/>
      <c r="Y41" s="4"/>
      <c r="Z41" s="2"/>
      <c r="AA41" s="2"/>
      <c r="AB41" s="4"/>
      <c r="AC41" s="4">
        <f>Input!AL36</f>
        <v>34500</v>
      </c>
      <c r="AD41" s="4">
        <f>Input!AM36</f>
        <v>9.8332860070586907</v>
      </c>
      <c r="AE41" s="4">
        <f>Input!AN36</f>
        <v>9.0770987551632807</v>
      </c>
      <c r="AF41" s="4">
        <f>Input!AO36</f>
        <v>-45.4501054770083</v>
      </c>
      <c r="AG41" s="4">
        <f>Input!AP36</f>
        <v>-7.8457385057655999</v>
      </c>
      <c r="AH41" s="4">
        <f>Input!AR36</f>
        <v>34500</v>
      </c>
      <c r="AI41" s="4">
        <f>Input!AS36</f>
        <v>4.5079919627460399</v>
      </c>
      <c r="AJ41" s="4">
        <f>Input!AT36</f>
        <v>16.818595686412799</v>
      </c>
      <c r="AK41" s="4">
        <f>Input!AU36</f>
        <v>-30.244474164411699</v>
      </c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2">
        <v>16350</v>
      </c>
      <c r="AW41" s="2">
        <v>-17.200970000000002</v>
      </c>
      <c r="AX41" s="2">
        <v>-12.87167</v>
      </c>
      <c r="AY41" s="2">
        <v>-9.4644189999999995</v>
      </c>
      <c r="AZ41" s="2">
        <v>-9.385033</v>
      </c>
      <c r="BA41" s="2">
        <v>16350</v>
      </c>
      <c r="BB41" s="2">
        <v>-37.891480000000001</v>
      </c>
      <c r="BC41" s="2">
        <v>-33.275219999999997</v>
      </c>
      <c r="BD41" s="2">
        <v>-36.93974</v>
      </c>
      <c r="BE41" s="2">
        <v>-37.034390000000002</v>
      </c>
      <c r="BF41" s="2">
        <v>40000</v>
      </c>
      <c r="BG41" s="2">
        <v>15.541270000000001</v>
      </c>
      <c r="BH41" s="2">
        <v>-16.558900000000001</v>
      </c>
      <c r="BI41" s="2">
        <v>40000</v>
      </c>
      <c r="BJ41" s="2">
        <v>40.297939999999997</v>
      </c>
      <c r="BK41" s="2">
        <v>-65.751599999999996</v>
      </c>
      <c r="BL41" s="4"/>
      <c r="BM41" s="4"/>
      <c r="BN41" s="4"/>
      <c r="BO41" s="4"/>
      <c r="BP41" s="4"/>
      <c r="BQ41" s="4"/>
      <c r="BR41" s="4"/>
      <c r="BS41" s="4">
        <f>Input!AW36</f>
        <v>40500</v>
      </c>
      <c r="BT41" s="4">
        <f>Input!AX36</f>
        <v>17.132378462913898</v>
      </c>
      <c r="BU41" s="4">
        <f>Input!AY36</f>
        <v>12.397066603008</v>
      </c>
      <c r="BV41" s="4">
        <f>Input!AZ36</f>
        <v>-16.840204371069898</v>
      </c>
      <c r="BW41" s="4">
        <f>Input!BB36</f>
        <v>40500</v>
      </c>
      <c r="BX41" s="4">
        <f>Input!BC36</f>
        <v>44.455336955642998</v>
      </c>
      <c r="BY41" s="4">
        <f>Input!BD36</f>
        <v>34.908418158742002</v>
      </c>
      <c r="BZ41" s="4">
        <f>Input!BE36</f>
        <v>-66.449846209233499</v>
      </c>
      <c r="CA41" s="4"/>
      <c r="CB41" s="4"/>
      <c r="CC41" s="4"/>
      <c r="CD41" s="4"/>
      <c r="CE41" s="4"/>
      <c r="CF41" s="4"/>
      <c r="CG41" s="4"/>
      <c r="CH41" s="4"/>
      <c r="CJ41" s="2">
        <v>22350</v>
      </c>
      <c r="CK41" s="2">
        <v>-6.7665829999999998</v>
      </c>
      <c r="CL41" s="2">
        <v>-12.17553</v>
      </c>
      <c r="CM41" s="2">
        <v>22350</v>
      </c>
      <c r="CN41" s="2">
        <v>-13.525650000000001</v>
      </c>
      <c r="CO41" s="2">
        <v>-52.68676</v>
      </c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</row>
    <row r="42" spans="1:113" x14ac:dyDescent="0.25">
      <c r="A42" s="2"/>
      <c r="B42" s="2"/>
      <c r="C42" s="2"/>
      <c r="E42" s="2">
        <v>10650</v>
      </c>
      <c r="F42" s="2">
        <v>-22.22777</v>
      </c>
      <c r="G42" s="2">
        <v>-20.895630000000001</v>
      </c>
      <c r="H42" s="2">
        <v>-16.213049999999999</v>
      </c>
      <c r="I42" s="2">
        <v>-6.2539889999999998</v>
      </c>
      <c r="J42" s="2">
        <v>10650</v>
      </c>
      <c r="K42" s="2">
        <v>-19.99277</v>
      </c>
      <c r="L42" s="2">
        <v>-51.437309999999997</v>
      </c>
      <c r="M42" s="2">
        <v>-21.76379</v>
      </c>
      <c r="N42" s="2">
        <v>-26.011590000000002</v>
      </c>
      <c r="O42" s="2"/>
      <c r="P42" s="2">
        <v>35000</v>
      </c>
      <c r="Q42" s="2">
        <v>10.121510000000001</v>
      </c>
      <c r="R42" s="2">
        <v>-26.67933</v>
      </c>
      <c r="S42" s="2">
        <v>35000</v>
      </c>
      <c r="T42" s="2">
        <v>11.811859999999999</v>
      </c>
      <c r="U42" s="2">
        <v>-29.127939999999999</v>
      </c>
      <c r="V42" s="4"/>
      <c r="W42" s="2"/>
      <c r="Y42" s="4"/>
      <c r="Z42" s="2"/>
      <c r="AA42" s="2"/>
      <c r="AB42" s="4"/>
      <c r="AC42" s="4">
        <f>Input!AL37</f>
        <v>35500</v>
      </c>
      <c r="AD42" s="4">
        <f>Input!AM37</f>
        <v>11.5951611229455</v>
      </c>
      <c r="AE42" s="4">
        <f>Input!AN37</f>
        <v>10.424169678567701</v>
      </c>
      <c r="AF42" s="4">
        <f>Input!AO37</f>
        <v>-46.403584189600799</v>
      </c>
      <c r="AG42" s="4">
        <f>Input!AP37</f>
        <v>-8.1694108092041304</v>
      </c>
      <c r="AH42" s="4">
        <f>Input!AR37</f>
        <v>35500</v>
      </c>
      <c r="AI42" s="4">
        <f>Input!AS37</f>
        <v>5.0650294630094503</v>
      </c>
      <c r="AJ42" s="4">
        <f>Input!AT37</f>
        <v>19.247530392336301</v>
      </c>
      <c r="AK42" s="4">
        <f>Input!AU37</f>
        <v>-31.903402585803999</v>
      </c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2">
        <v>16650</v>
      </c>
      <c r="AW42" s="2">
        <v>-17.170169999999999</v>
      </c>
      <c r="AX42" s="2">
        <v>-12.79439</v>
      </c>
      <c r="AY42" s="2">
        <v>-9.2598000000000003</v>
      </c>
      <c r="AZ42" s="2">
        <v>-9.239573</v>
      </c>
      <c r="BA42" s="2">
        <v>16650</v>
      </c>
      <c r="BB42" s="2">
        <v>-37.799340000000001</v>
      </c>
      <c r="BC42" s="2">
        <v>-32.815199999999997</v>
      </c>
      <c r="BD42" s="2">
        <v>-36.262749999999997</v>
      </c>
      <c r="BE42" s="2">
        <v>-36.567779999999999</v>
      </c>
      <c r="BF42" s="2">
        <v>41000</v>
      </c>
      <c r="BG42" s="2">
        <v>16.318840000000002</v>
      </c>
      <c r="BH42" s="2">
        <v>-20.880099999999999</v>
      </c>
      <c r="BI42" s="2">
        <v>41000</v>
      </c>
      <c r="BJ42" s="2">
        <v>43.823239999999998</v>
      </c>
      <c r="BK42" s="2">
        <v>-83.719120000000004</v>
      </c>
      <c r="BL42" s="4"/>
      <c r="BM42" s="4"/>
      <c r="BN42" s="4"/>
      <c r="BO42" s="4"/>
      <c r="BP42" s="4"/>
      <c r="BQ42" s="4"/>
      <c r="BR42" s="4"/>
      <c r="BS42" s="4">
        <f>Input!AW37</f>
        <v>41500</v>
      </c>
      <c r="BT42" s="4">
        <f>Input!AX37</f>
        <v>14.802662143382699</v>
      </c>
      <c r="BU42" s="4">
        <f>Input!AY37</f>
        <v>12.812097536978101</v>
      </c>
      <c r="BV42" s="4">
        <f>Input!AZ37</f>
        <v>-20.642399433146501</v>
      </c>
      <c r="BW42" s="4">
        <f>Input!BB37</f>
        <v>41500</v>
      </c>
      <c r="BX42" s="4">
        <f>Input!BC37</f>
        <v>47.544454578969699</v>
      </c>
      <c r="BY42" s="4">
        <f>Input!BD37</f>
        <v>28.099869281916298</v>
      </c>
      <c r="BZ42" s="4">
        <f>Input!BE37</f>
        <v>-81.604162496842207</v>
      </c>
      <c r="CA42" s="4"/>
      <c r="CB42" s="4"/>
      <c r="CC42" s="4"/>
      <c r="CD42" s="4"/>
      <c r="CE42" s="4"/>
      <c r="CF42" s="4"/>
      <c r="CG42" s="4"/>
      <c r="CH42" s="4"/>
      <c r="CJ42" s="2">
        <v>22650</v>
      </c>
      <c r="CK42" s="2">
        <v>-6.4504910000000004</v>
      </c>
      <c r="CL42" s="2">
        <v>-12.409269999999999</v>
      </c>
      <c r="CM42" s="2">
        <v>22650</v>
      </c>
      <c r="CN42" s="2">
        <v>-12.835610000000001</v>
      </c>
      <c r="CO42" s="2">
        <v>-53.657969999999999</v>
      </c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</row>
    <row r="43" spans="1:113" x14ac:dyDescent="0.25">
      <c r="A43" s="2"/>
      <c r="B43" s="2"/>
      <c r="C43" s="2"/>
      <c r="E43" s="2">
        <v>10950</v>
      </c>
      <c r="F43" s="2">
        <v>-22.45635</v>
      </c>
      <c r="G43" s="2">
        <v>-21.036740000000002</v>
      </c>
      <c r="H43" s="2">
        <v>-16.53295</v>
      </c>
      <c r="I43" s="2">
        <v>-6.4384759999999996</v>
      </c>
      <c r="J43" s="2">
        <v>10950</v>
      </c>
      <c r="K43" s="2">
        <v>-19.89471</v>
      </c>
      <c r="L43" s="2">
        <v>-51.233080000000001</v>
      </c>
      <c r="M43" s="2">
        <v>-21.435960000000001</v>
      </c>
      <c r="N43" s="2">
        <v>-25.802949999999999</v>
      </c>
      <c r="O43" s="2"/>
      <c r="P43" s="2">
        <v>36000</v>
      </c>
      <c r="Q43" s="2">
        <v>11.606490000000001</v>
      </c>
      <c r="R43" s="2">
        <v>-27.429690000000001</v>
      </c>
      <c r="S43" s="2">
        <v>36000</v>
      </c>
      <c r="T43" s="2">
        <v>13.116239999999999</v>
      </c>
      <c r="U43" s="2">
        <v>-31.02796</v>
      </c>
      <c r="V43" s="4"/>
      <c r="W43" s="2"/>
      <c r="Y43" s="4"/>
      <c r="Z43" s="2"/>
      <c r="AA43" s="2"/>
      <c r="AB43" s="4"/>
      <c r="AC43" s="4">
        <f>Input!AL38</f>
        <v>36500</v>
      </c>
      <c r="AD43" s="4">
        <f>Input!AM38</f>
        <v>13.2183563832941</v>
      </c>
      <c r="AE43" s="4">
        <f>Input!AN38</f>
        <v>11.548268010623399</v>
      </c>
      <c r="AF43" s="4">
        <f>Input!AO38</f>
        <v>-47.356111234476998</v>
      </c>
      <c r="AG43" s="4">
        <f>Input!AP38</f>
        <v>-8.6150475306162697</v>
      </c>
      <c r="AH43" s="4">
        <f>Input!AR38</f>
        <v>36500</v>
      </c>
      <c r="AI43" s="4">
        <f>Input!AS38</f>
        <v>5.3663547074094904</v>
      </c>
      <c r="AJ43" s="4">
        <f>Input!AT38</f>
        <v>21.130091492669401</v>
      </c>
      <c r="AK43" s="4">
        <f>Input!AU38</f>
        <v>-33.7063600233922</v>
      </c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2">
        <v>16950</v>
      </c>
      <c r="AW43" s="2">
        <v>-17.100819999999999</v>
      </c>
      <c r="AX43" s="2">
        <v>-12.687340000000001</v>
      </c>
      <c r="AY43" s="2">
        <v>-9.0741019999999999</v>
      </c>
      <c r="AZ43" s="2">
        <v>-9.1088369999999994</v>
      </c>
      <c r="BA43" s="2">
        <v>16950</v>
      </c>
      <c r="BB43" s="2">
        <v>-37.623420000000003</v>
      </c>
      <c r="BC43" s="2">
        <v>-32.306669999999997</v>
      </c>
      <c r="BD43" s="2">
        <v>-35.670490000000001</v>
      </c>
      <c r="BE43" s="2">
        <v>-36.166840000000001</v>
      </c>
      <c r="BF43" s="2">
        <v>42000</v>
      </c>
      <c r="BG43" s="2">
        <v>22.961110000000001</v>
      </c>
      <c r="BH43" s="2">
        <v>-22.562390000000001</v>
      </c>
      <c r="BI43" s="2">
        <v>42000</v>
      </c>
      <c r="BJ43" s="2">
        <v>61.660580000000003</v>
      </c>
      <c r="BK43" s="2">
        <v>-95.600219999999993</v>
      </c>
      <c r="BL43" s="4"/>
      <c r="BM43" s="4"/>
      <c r="BN43" s="4"/>
      <c r="BO43" s="4"/>
      <c r="BP43" s="4"/>
      <c r="BQ43" s="4"/>
      <c r="BR43" s="4"/>
      <c r="BS43" s="4">
        <f>Input!AW38</f>
        <v>42500</v>
      </c>
      <c r="BT43" s="4">
        <f>Input!AX38</f>
        <v>42.418002005605302</v>
      </c>
      <c r="BU43" s="4">
        <f>Input!AY38</f>
        <v>0</v>
      </c>
      <c r="BV43" s="4">
        <f>Input!AZ38</f>
        <v>-24.752810729458002</v>
      </c>
      <c r="BW43" s="4">
        <f>Input!BB38</f>
        <v>42500</v>
      </c>
      <c r="BX43" s="4">
        <f>Input!BC38</f>
        <v>128.233401642942</v>
      </c>
      <c r="BY43" s="4">
        <f>Input!BD38</f>
        <v>0</v>
      </c>
      <c r="BZ43" s="4">
        <f>Input!BE38</f>
        <v>-114.01032532715</v>
      </c>
      <c r="CA43" s="4"/>
      <c r="CB43" s="4"/>
      <c r="CC43" s="4"/>
      <c r="CD43" s="4"/>
      <c r="CE43" s="4"/>
      <c r="CF43" s="4"/>
      <c r="CG43" s="4"/>
      <c r="CH43" s="4"/>
      <c r="CJ43" s="2">
        <v>22950</v>
      </c>
      <c r="CK43" s="2">
        <v>-6.132231</v>
      </c>
      <c r="CL43" s="2">
        <v>-12.63158</v>
      </c>
      <c r="CM43" s="2">
        <v>22950</v>
      </c>
      <c r="CN43" s="2">
        <v>-12.14775</v>
      </c>
      <c r="CO43" s="2">
        <v>-54.581099999999999</v>
      </c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</row>
    <row r="44" spans="1:113" x14ac:dyDescent="0.25">
      <c r="A44" s="2"/>
      <c r="B44" s="2"/>
      <c r="C44" s="2"/>
      <c r="E44" s="2">
        <v>11250</v>
      </c>
      <c r="F44" s="2">
        <v>-22.574390000000001</v>
      </c>
      <c r="G44" s="2">
        <v>-20.987390000000001</v>
      </c>
      <c r="H44" s="2">
        <v>-16.854299999999999</v>
      </c>
      <c r="I44" s="2">
        <v>-6.6131229999999999</v>
      </c>
      <c r="J44" s="2">
        <v>11250</v>
      </c>
      <c r="K44" s="2">
        <v>-19.552849999999999</v>
      </c>
      <c r="L44" s="2">
        <v>-50.424149999999997</v>
      </c>
      <c r="M44" s="2">
        <v>-21.11206</v>
      </c>
      <c r="N44" s="2">
        <v>-25.539570000000001</v>
      </c>
      <c r="O44" s="2"/>
      <c r="P44" s="2">
        <v>37000</v>
      </c>
      <c r="Q44" s="2">
        <v>12.91822</v>
      </c>
      <c r="R44" s="2">
        <v>-28.28443</v>
      </c>
      <c r="S44" s="2">
        <v>37000</v>
      </c>
      <c r="T44" s="2">
        <v>14.01469</v>
      </c>
      <c r="U44" s="2">
        <v>-33.204909999999998</v>
      </c>
      <c r="V44" s="4"/>
      <c r="W44" s="2"/>
      <c r="Y44" s="4"/>
      <c r="Z44" s="2"/>
      <c r="AA44" s="2"/>
      <c r="AB44" s="4"/>
      <c r="AC44" s="4">
        <f>Input!AL39</f>
        <v>37500</v>
      </c>
      <c r="AD44" s="4">
        <f>Input!AM39</f>
        <v>14.722296995769399</v>
      </c>
      <c r="AE44" s="4">
        <f>Input!AN39</f>
        <v>12.4786258374401</v>
      </c>
      <c r="AF44" s="4">
        <f>Input!AO39</f>
        <v>-48.3055666403231</v>
      </c>
      <c r="AG44" s="4">
        <f>Input!AP39</f>
        <v>-9.2492071030950207</v>
      </c>
      <c r="AH44" s="4">
        <f>Input!AR39</f>
        <v>37500</v>
      </c>
      <c r="AI44" s="4">
        <f>Input!AS39</f>
        <v>5.4739508779141799</v>
      </c>
      <c r="AJ44" s="4">
        <f>Input!AT39</f>
        <v>22.579892057331602</v>
      </c>
      <c r="AK44" s="4">
        <f>Input!AU39</f>
        <v>-35.602948300956697</v>
      </c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2">
        <v>17250</v>
      </c>
      <c r="AW44" s="2">
        <v>-16.995940000000001</v>
      </c>
      <c r="AX44" s="2">
        <v>-12.55279</v>
      </c>
      <c r="AY44" s="2">
        <v>-8.9058390000000003</v>
      </c>
      <c r="AZ44" s="2">
        <v>-8.9914699999999996</v>
      </c>
      <c r="BA44" s="2">
        <v>17250</v>
      </c>
      <c r="BB44" s="2">
        <v>-37.369869999999999</v>
      </c>
      <c r="BC44" s="2">
        <v>-31.752690000000001</v>
      </c>
      <c r="BD44" s="2">
        <v>-35.155679999999997</v>
      </c>
      <c r="BE44" s="2">
        <v>-35.827919999999999</v>
      </c>
      <c r="BF44" s="2">
        <v>43000</v>
      </c>
      <c r="BG44" s="2">
        <v>30.422080000000001</v>
      </c>
      <c r="BH44" s="2">
        <v>-15.57447</v>
      </c>
      <c r="BI44" s="2">
        <v>43000</v>
      </c>
      <c r="BJ44" s="2">
        <v>77.869259999999997</v>
      </c>
      <c r="BK44" s="2">
        <v>-74.865110000000001</v>
      </c>
      <c r="BL44" s="4"/>
      <c r="BM44" s="4"/>
      <c r="BN44" s="4"/>
      <c r="BO44" s="4"/>
      <c r="BP44" s="4"/>
      <c r="BQ44" s="4"/>
      <c r="BR44" s="4"/>
      <c r="BS44" s="4">
        <f>Input!AW39</f>
        <v>43500</v>
      </c>
      <c r="BT44" s="4">
        <f>Input!AX39</f>
        <v>25.335532753376299</v>
      </c>
      <c r="BU44" s="4">
        <f>Input!AY39</f>
        <v>0</v>
      </c>
      <c r="BV44" s="4">
        <f>Input!AZ39</f>
        <v>-12.039323100113201</v>
      </c>
      <c r="BW44" s="4">
        <f>Input!BB39</f>
        <v>43500</v>
      </c>
      <c r="BX44" s="4">
        <f>Input!BC39</f>
        <v>58.012989625010597</v>
      </c>
      <c r="BY44" s="4">
        <f>Input!BD39</f>
        <v>0</v>
      </c>
      <c r="BZ44" s="4">
        <f>Input!BE39</f>
        <v>-58.525239285156601</v>
      </c>
      <c r="CA44" s="4"/>
      <c r="CB44" s="4"/>
      <c r="CC44" s="4"/>
      <c r="CD44" s="4"/>
      <c r="CE44" s="4"/>
      <c r="CF44" s="4"/>
      <c r="CG44" s="4"/>
      <c r="CH44" s="4"/>
      <c r="CJ44" s="2">
        <v>23250</v>
      </c>
      <c r="CK44" s="2">
        <v>-5.8118030000000003</v>
      </c>
      <c r="CL44" s="2">
        <v>-12.842359999999999</v>
      </c>
      <c r="CM44" s="2">
        <v>23250</v>
      </c>
      <c r="CN44" s="2">
        <v>-11.46147</v>
      </c>
      <c r="CO44" s="2">
        <v>-55.45626</v>
      </c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</row>
    <row r="45" spans="1:113" x14ac:dyDescent="0.25">
      <c r="A45" s="2"/>
      <c r="B45" s="2"/>
      <c r="C45" s="2"/>
      <c r="E45" s="2">
        <v>11550</v>
      </c>
      <c r="F45" s="2">
        <v>-22.57714</v>
      </c>
      <c r="G45" s="2">
        <v>-20.734480000000001</v>
      </c>
      <c r="H45" s="2">
        <v>-17.180710000000001</v>
      </c>
      <c r="I45" s="2">
        <v>-6.7651870000000001</v>
      </c>
      <c r="J45" s="2">
        <v>11550</v>
      </c>
      <c r="K45" s="2">
        <v>-18.967929999999999</v>
      </c>
      <c r="L45" s="2">
        <v>-48.984450000000002</v>
      </c>
      <c r="M45" s="2">
        <v>-20.810749999999999</v>
      </c>
      <c r="N45" s="2">
        <v>-25.252559999999999</v>
      </c>
      <c r="O45" s="2"/>
      <c r="P45" s="2">
        <v>38000</v>
      </c>
      <c r="Q45" s="2">
        <v>14.118510000000001</v>
      </c>
      <c r="R45" s="2">
        <v>-29.281739999999999</v>
      </c>
      <c r="S45" s="2">
        <v>38000</v>
      </c>
      <c r="T45" s="2">
        <v>14.69337</v>
      </c>
      <c r="U45" s="2">
        <v>-35.676900000000003</v>
      </c>
      <c r="V45" s="4"/>
      <c r="W45" s="2"/>
      <c r="Y45" s="4"/>
      <c r="Z45" s="2"/>
      <c r="AA45" s="2"/>
      <c r="AB45" s="4"/>
      <c r="AC45" s="4">
        <f>Input!AL40</f>
        <v>38500</v>
      </c>
      <c r="AD45" s="4">
        <f>Input!AM40</f>
        <v>16.195992787440101</v>
      </c>
      <c r="AE45" s="4">
        <f>Input!AN40</f>
        <v>13.3885283987162</v>
      </c>
      <c r="AF45" s="4">
        <f>Input!AO40</f>
        <v>-49.257427877408503</v>
      </c>
      <c r="AG45" s="4">
        <f>Input!AP40</f>
        <v>-10.166329494595301</v>
      </c>
      <c r="AH45" s="4">
        <f>Input!AR40</f>
        <v>38500</v>
      </c>
      <c r="AI45" s="4">
        <f>Input!AS40</f>
        <v>5.6497655529868904</v>
      </c>
      <c r="AJ45" s="4">
        <f>Input!AT40</f>
        <v>24.099926896406799</v>
      </c>
      <c r="AK45" s="4">
        <f>Input!AU40</f>
        <v>-37.521107183363199</v>
      </c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2">
        <v>17550</v>
      </c>
      <c r="AW45" s="2">
        <v>-16.858470000000001</v>
      </c>
      <c r="AX45" s="2">
        <v>-12.393039999999999</v>
      </c>
      <c r="AY45" s="2">
        <v>-8.7543159999999993</v>
      </c>
      <c r="AZ45" s="2">
        <v>-8.887238</v>
      </c>
      <c r="BA45" s="2">
        <v>17550</v>
      </c>
      <c r="BB45" s="2">
        <v>-37.044730000000001</v>
      </c>
      <c r="BC45" s="2">
        <v>-31.15709</v>
      </c>
      <c r="BD45" s="2">
        <v>-34.712760000000003</v>
      </c>
      <c r="BE45" s="2">
        <v>-35.546709999999997</v>
      </c>
      <c r="BF45" s="2">
        <v>44000</v>
      </c>
      <c r="BG45" s="2">
        <v>26.182269999999999</v>
      </c>
      <c r="BH45" s="2">
        <v>-9.931457</v>
      </c>
      <c r="BI45" s="2">
        <v>44000</v>
      </c>
      <c r="BJ45" s="2">
        <v>63.892009999999999</v>
      </c>
      <c r="BK45" s="2">
        <v>-47.277540000000002</v>
      </c>
      <c r="BL45" s="4"/>
      <c r="BM45" s="4"/>
      <c r="BN45" s="4"/>
      <c r="BO45" s="4"/>
      <c r="BP45" s="4"/>
      <c r="BQ45" s="4"/>
      <c r="BR45" s="4"/>
      <c r="BS45" s="4">
        <f>Input!AW40</f>
        <v>44500</v>
      </c>
      <c r="BT45" s="4">
        <f>Input!AX40</f>
        <v>24.590721590245</v>
      </c>
      <c r="BU45" s="4">
        <f>Input!AY40</f>
        <v>0</v>
      </c>
      <c r="BV45" s="4">
        <f>Input!AZ40</f>
        <v>-8.0443828030523807</v>
      </c>
      <c r="BW45" s="4">
        <f>Input!BB40</f>
        <v>44500</v>
      </c>
      <c r="BX45" s="4">
        <f>Input!BC40</f>
        <v>56.428674452989199</v>
      </c>
      <c r="BY45" s="4">
        <f>Input!BD40</f>
        <v>0</v>
      </c>
      <c r="BZ45" s="4">
        <f>Input!BE40</f>
        <v>-37.696205855861201</v>
      </c>
      <c r="CA45" s="4"/>
      <c r="CB45" s="4"/>
      <c r="CC45" s="4"/>
      <c r="CD45" s="4"/>
      <c r="CE45" s="4"/>
      <c r="CF45" s="4"/>
      <c r="CG45" s="4"/>
      <c r="CH45" s="4"/>
      <c r="CJ45" s="2">
        <v>23550</v>
      </c>
      <c r="CK45" s="2">
        <v>-5.4891699999999997</v>
      </c>
      <c r="CL45" s="2">
        <v>-13.04152</v>
      </c>
      <c r="CM45" s="2">
        <v>23550</v>
      </c>
      <c r="CN45" s="2">
        <v>-10.77614</v>
      </c>
      <c r="CO45" s="2">
        <v>-56.28349</v>
      </c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</row>
    <row r="46" spans="1:113" x14ac:dyDescent="0.25">
      <c r="A46" s="2"/>
      <c r="B46" s="2"/>
      <c r="C46" s="2"/>
      <c r="E46" s="2">
        <v>11850</v>
      </c>
      <c r="F46" s="2">
        <v>-22.47185</v>
      </c>
      <c r="G46" s="2">
        <v>-20.285129999999999</v>
      </c>
      <c r="H46" s="2">
        <v>-17.51728</v>
      </c>
      <c r="I46" s="2">
        <v>-6.8988050000000003</v>
      </c>
      <c r="J46" s="2">
        <v>11850</v>
      </c>
      <c r="K46" s="2">
        <v>-18.167760000000001</v>
      </c>
      <c r="L46" s="2">
        <v>-46.972580000000001</v>
      </c>
      <c r="M46" s="2">
        <v>-20.554200000000002</v>
      </c>
      <c r="N46" s="2">
        <v>-24.987259999999999</v>
      </c>
      <c r="O46" s="2"/>
      <c r="P46" s="2">
        <v>39000</v>
      </c>
      <c r="Q46" s="2">
        <v>15.42273</v>
      </c>
      <c r="R46" s="2">
        <v>-30.45073</v>
      </c>
      <c r="S46" s="2">
        <v>39000</v>
      </c>
      <c r="T46" s="2">
        <v>15.841150000000001</v>
      </c>
      <c r="U46" s="2">
        <v>-38.487009999999998</v>
      </c>
      <c r="V46" s="4"/>
      <c r="W46" s="2"/>
      <c r="Y46" s="4"/>
      <c r="Z46" s="2"/>
      <c r="AA46" s="2"/>
      <c r="AB46" s="4"/>
      <c r="AC46" s="4">
        <f>Input!AL41</f>
        <v>39500</v>
      </c>
      <c r="AD46" s="4">
        <f>Input!AM41</f>
        <v>17.832335155139099</v>
      </c>
      <c r="AE46" s="4">
        <f>Input!AN41</f>
        <v>14.748394652128299</v>
      </c>
      <c r="AF46" s="4">
        <f>Input!AO41</f>
        <v>-50.238727686110003</v>
      </c>
      <c r="AG46" s="4">
        <f>Input!AP41</f>
        <v>-11.480092843278101</v>
      </c>
      <c r="AH46" s="4">
        <f>Input!AR41</f>
        <v>39500</v>
      </c>
      <c r="AI46" s="4">
        <f>Input!AS41</f>
        <v>6.6107038962573599</v>
      </c>
      <c r="AJ46" s="4">
        <f>Input!AT41</f>
        <v>27.026336086436999</v>
      </c>
      <c r="AK46" s="4">
        <f>Input!AU41</f>
        <v>-39.420711844478902</v>
      </c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2">
        <v>17850</v>
      </c>
      <c r="AW46" s="2">
        <v>-16.691130000000001</v>
      </c>
      <c r="AX46" s="2">
        <v>-12.210470000000001</v>
      </c>
      <c r="AY46" s="2">
        <v>-8.6183940000000003</v>
      </c>
      <c r="AZ46" s="2">
        <v>-8.7951549999999994</v>
      </c>
      <c r="BA46" s="2">
        <v>17850</v>
      </c>
      <c r="BB46" s="2">
        <v>-36.653840000000002</v>
      </c>
      <c r="BC46" s="2">
        <v>-30.524059999999999</v>
      </c>
      <c r="BD46" s="2">
        <v>-34.335889999999999</v>
      </c>
      <c r="BE46" s="2">
        <v>-35.319600000000001</v>
      </c>
      <c r="BF46" s="2">
        <v>45000</v>
      </c>
      <c r="BG46" s="2">
        <v>25.351520000000001</v>
      </c>
      <c r="BH46" s="2">
        <v>-7.0454790000000003</v>
      </c>
      <c r="BI46" s="2">
        <v>45000</v>
      </c>
      <c r="BJ46" s="2">
        <v>61.325180000000003</v>
      </c>
      <c r="BK46" s="2">
        <v>-31.04177</v>
      </c>
      <c r="BL46" s="4"/>
      <c r="BM46" s="4"/>
      <c r="BN46" s="4"/>
      <c r="BO46" s="4"/>
      <c r="BP46" s="4"/>
      <c r="BQ46" s="4"/>
      <c r="BR46" s="4"/>
      <c r="BS46" s="4">
        <f>Input!AW41</f>
        <v>45500</v>
      </c>
      <c r="BT46" s="4">
        <f>Input!AX41</f>
        <v>23.083885869698701</v>
      </c>
      <c r="BU46" s="4">
        <f>Input!AY41</f>
        <v>0</v>
      </c>
      <c r="BV46" s="4">
        <f>Input!AZ41</f>
        <v>-4.8969641880988899</v>
      </c>
      <c r="BW46" s="4">
        <f>Input!BB41</f>
        <v>45500</v>
      </c>
      <c r="BX46" s="4">
        <f>Input!BC41</f>
        <v>52.322178670389903</v>
      </c>
      <c r="BY46" s="4">
        <f>Input!BD41</f>
        <v>0</v>
      </c>
      <c r="BZ46" s="4">
        <f>Input!BE41</f>
        <v>-21.183457674842501</v>
      </c>
      <c r="CA46" s="4"/>
      <c r="CB46" s="4"/>
      <c r="CC46" s="4"/>
      <c r="CD46" s="4"/>
      <c r="CE46" s="4"/>
      <c r="CF46" s="4"/>
      <c r="CG46" s="4"/>
      <c r="CH46" s="4"/>
      <c r="CJ46" s="2">
        <v>23850</v>
      </c>
      <c r="CK46" s="2">
        <v>-5.1642619999999999</v>
      </c>
      <c r="CL46" s="2">
        <v>-13.22894</v>
      </c>
      <c r="CM46" s="2">
        <v>23850</v>
      </c>
      <c r="CN46" s="2">
        <v>-10.091049999999999</v>
      </c>
      <c r="CO46" s="2">
        <v>-57.06279</v>
      </c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</row>
    <row r="47" spans="1:113" x14ac:dyDescent="0.25">
      <c r="A47" s="2"/>
      <c r="B47" s="2"/>
      <c r="C47" s="2"/>
      <c r="E47" s="2">
        <v>12150</v>
      </c>
      <c r="F47" s="2">
        <v>-22.27535</v>
      </c>
      <c r="G47" s="2">
        <v>-19.679130000000001</v>
      </c>
      <c r="H47" s="2">
        <v>-17.870069999999998</v>
      </c>
      <c r="I47" s="2">
        <v>-7.0121120000000001</v>
      </c>
      <c r="J47" s="2">
        <v>12150</v>
      </c>
      <c r="K47" s="2">
        <v>-17.20692</v>
      </c>
      <c r="L47" s="2">
        <v>-44.536020000000001</v>
      </c>
      <c r="M47" s="2">
        <v>-20.361830000000001</v>
      </c>
      <c r="N47" s="2">
        <v>-24.786829999999998</v>
      </c>
      <c r="O47" s="2"/>
      <c r="P47" s="2">
        <v>40000</v>
      </c>
      <c r="Q47" s="2">
        <v>17.36225</v>
      </c>
      <c r="R47" s="2">
        <v>-31.716069999999998</v>
      </c>
      <c r="S47" s="2">
        <v>40000</v>
      </c>
      <c r="T47" s="2">
        <v>19.286349999999999</v>
      </c>
      <c r="U47" s="2">
        <v>-41.662109999999998</v>
      </c>
      <c r="V47" s="4"/>
      <c r="W47" s="2"/>
      <c r="Y47" s="4"/>
      <c r="Z47" s="2"/>
      <c r="AA47" s="2"/>
      <c r="AB47" s="4"/>
      <c r="AC47" s="4">
        <f>Input!AL42</f>
        <v>40500</v>
      </c>
      <c r="AD47" s="4">
        <f>Input!AM42</f>
        <v>19.956545097564501</v>
      </c>
      <c r="AE47" s="4">
        <f>Input!AN42</f>
        <v>17.312045972762999</v>
      </c>
      <c r="AF47" s="4">
        <f>Input!AO42</f>
        <v>-51.298526441874102</v>
      </c>
      <c r="AG47" s="4">
        <f>Input!AP42</f>
        <v>-13.2212457538657</v>
      </c>
      <c r="AH47" s="4">
        <f>Input!AR42</f>
        <v>40500</v>
      </c>
      <c r="AI47" s="4">
        <f>Input!AS42</f>
        <v>9.6674440500102001</v>
      </c>
      <c r="AJ47" s="4">
        <f>Input!AT42</f>
        <v>33.628637358783401</v>
      </c>
      <c r="AK47" s="4">
        <f>Input!AU42</f>
        <v>-41.4660302772295</v>
      </c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2">
        <v>18150</v>
      </c>
      <c r="AW47" s="2">
        <v>-16.496420000000001</v>
      </c>
      <c r="AX47" s="2">
        <v>-12.007300000000001</v>
      </c>
      <c r="AY47" s="2">
        <v>-8.4973860000000005</v>
      </c>
      <c r="AZ47" s="2">
        <v>-8.7148070000000004</v>
      </c>
      <c r="BA47" s="2">
        <v>18150</v>
      </c>
      <c r="BB47" s="2">
        <v>-36.202629999999999</v>
      </c>
      <c r="BC47" s="2">
        <v>-29.85782</v>
      </c>
      <c r="BD47" s="2">
        <v>-34.020200000000003</v>
      </c>
      <c r="BE47" s="2">
        <v>-35.142510000000001</v>
      </c>
      <c r="BF47" s="2">
        <v>46000</v>
      </c>
      <c r="BG47" s="2">
        <v>21.77216</v>
      </c>
      <c r="BH47" s="2">
        <v>-4.5694970000000001</v>
      </c>
      <c r="BI47" s="2">
        <v>46000</v>
      </c>
      <c r="BJ47" s="2">
        <v>51.621250000000003</v>
      </c>
      <c r="BK47" s="2">
        <v>-17.52488</v>
      </c>
      <c r="BL47" s="4"/>
      <c r="BM47" s="4"/>
      <c r="BN47" s="4"/>
      <c r="BO47" s="4"/>
      <c r="BP47" s="4"/>
      <c r="BQ47" s="4"/>
      <c r="BR47" s="4"/>
      <c r="BS47" s="4">
        <f>Input!AW42</f>
        <v>46500</v>
      </c>
      <c r="BT47" s="4">
        <f>Input!AX42</f>
        <v>17.820216290382401</v>
      </c>
      <c r="BU47" s="4">
        <f>Input!AY42</f>
        <v>0</v>
      </c>
      <c r="BV47" s="4">
        <f>Input!AZ42</f>
        <v>-2.65464541731505</v>
      </c>
      <c r="BW47" s="4">
        <f>Input!BB42</f>
        <v>46500</v>
      </c>
      <c r="BX47" s="4">
        <f>Input!BC42</f>
        <v>39.180409287219703</v>
      </c>
      <c r="BY47" s="4">
        <f>Input!BD42</f>
        <v>0</v>
      </c>
      <c r="BZ47" s="4">
        <f>Input!BE42</f>
        <v>-8.9781007924581093</v>
      </c>
      <c r="CA47" s="4"/>
      <c r="CB47" s="4"/>
      <c r="CC47" s="4"/>
      <c r="CD47" s="4"/>
      <c r="CE47" s="4"/>
      <c r="CF47" s="4"/>
      <c r="CG47" s="4"/>
      <c r="CH47" s="4"/>
      <c r="CJ47" s="2">
        <v>24150</v>
      </c>
      <c r="CK47" s="2">
        <v>-4.836983</v>
      </c>
      <c r="CL47" s="2">
        <v>-13.404540000000001</v>
      </c>
      <c r="CM47" s="2">
        <v>24150</v>
      </c>
      <c r="CN47" s="2">
        <v>-9.4054789999999997</v>
      </c>
      <c r="CO47" s="2">
        <v>-57.794119999999999</v>
      </c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</row>
    <row r="48" spans="1:113" x14ac:dyDescent="0.25">
      <c r="A48" s="2"/>
      <c r="B48" s="2"/>
      <c r="C48" s="2"/>
      <c r="E48" s="2">
        <v>12450</v>
      </c>
      <c r="F48" s="2">
        <v>-22.01558</v>
      </c>
      <c r="G48" s="2">
        <v>-18.972860000000001</v>
      </c>
      <c r="H48" s="2">
        <v>-18.242519999999999</v>
      </c>
      <c r="I48" s="2">
        <v>-7.1051250000000001</v>
      </c>
      <c r="J48" s="2">
        <v>12450</v>
      </c>
      <c r="K48" s="2">
        <v>-16.159680000000002</v>
      </c>
      <c r="L48" s="2">
        <v>-41.887390000000003</v>
      </c>
      <c r="M48" s="2">
        <v>-20.244299999999999</v>
      </c>
      <c r="N48" s="2">
        <v>-24.674779999999998</v>
      </c>
      <c r="O48" s="2"/>
      <c r="P48" s="2">
        <v>41000</v>
      </c>
      <c r="Q48" s="2">
        <v>20.30377</v>
      </c>
      <c r="R48" s="2">
        <v>-32.783819999999999</v>
      </c>
      <c r="S48" s="2">
        <v>40000</v>
      </c>
      <c r="T48" s="2">
        <v>19.286349999999999</v>
      </c>
      <c r="U48" s="2">
        <v>-41.662109999999998</v>
      </c>
      <c r="V48" s="4"/>
      <c r="W48" s="2"/>
      <c r="Y48" s="4"/>
      <c r="Z48" s="2"/>
      <c r="AA48" s="2"/>
      <c r="AB48" s="4"/>
      <c r="AC48" s="4">
        <f>Input!AL43</f>
        <v>41500</v>
      </c>
      <c r="AD48" s="4">
        <f>Input!AM43</f>
        <v>22.776144186539899</v>
      </c>
      <c r="AE48" s="4">
        <f>Input!AN43</f>
        <v>21.510057756443999</v>
      </c>
      <c r="AF48" s="4">
        <f>Input!AO43</f>
        <v>-52.4251941888365</v>
      </c>
      <c r="AG48" s="4">
        <f>Input!AP43</f>
        <v>-14.9676300530455</v>
      </c>
      <c r="AH48" s="4">
        <f>Input!AR43</f>
        <v>41500</v>
      </c>
      <c r="AI48" s="4">
        <f>Input!AS43</f>
        <v>16.018891677736502</v>
      </c>
      <c r="AJ48" s="4">
        <f>Input!AT43</f>
        <v>45.669487703540703</v>
      </c>
      <c r="AK48" s="4">
        <f>Input!AU43</f>
        <v>-44.113659636139801</v>
      </c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2">
        <v>18450</v>
      </c>
      <c r="AW48" s="2">
        <v>-16.276589999999999</v>
      </c>
      <c r="AX48" s="2">
        <v>-11.78566</v>
      </c>
      <c r="AY48" s="2">
        <v>-8.3903049999999997</v>
      </c>
      <c r="AZ48" s="2">
        <v>-8.6453740000000003</v>
      </c>
      <c r="BA48" s="2">
        <v>18450</v>
      </c>
      <c r="BB48" s="2">
        <v>-35.696069999999999</v>
      </c>
      <c r="BC48" s="2">
        <v>-29.162410000000001</v>
      </c>
      <c r="BD48" s="2">
        <v>-33.760629999999999</v>
      </c>
      <c r="BE48" s="2">
        <v>-35.011859999999999</v>
      </c>
      <c r="BF48" s="2">
        <v>47000</v>
      </c>
      <c r="BG48" s="2">
        <v>12.83024</v>
      </c>
      <c r="BH48" s="2">
        <v>-3.0193460000000001</v>
      </c>
      <c r="BI48" s="2">
        <v>47000</v>
      </c>
      <c r="BJ48" s="2">
        <v>29.00902</v>
      </c>
      <c r="BK48" s="2">
        <v>-8.8284109999999991</v>
      </c>
      <c r="BL48" s="4"/>
      <c r="BM48" s="4"/>
      <c r="BN48" s="4"/>
      <c r="BO48" s="4"/>
      <c r="BP48" s="4"/>
      <c r="BQ48" s="4"/>
      <c r="BR48" s="4"/>
      <c r="BS48" s="4">
        <f>Input!AW43</f>
        <v>47500</v>
      </c>
      <c r="BT48" s="4">
        <f>Input!AX43</f>
        <v>6.1772385237782199</v>
      </c>
      <c r="BU48" s="4">
        <f>Input!AY43</f>
        <v>0</v>
      </c>
      <c r="BV48" s="4">
        <f>Input!AZ43</f>
        <v>-2.10624065899309</v>
      </c>
      <c r="BW48" s="4">
        <f>Input!BB43</f>
        <v>47500</v>
      </c>
      <c r="BX48" s="4">
        <f>Input!BC43</f>
        <v>11.7887583459857</v>
      </c>
      <c r="BY48" s="4">
        <f>Input!BD43</f>
        <v>0</v>
      </c>
      <c r="BZ48" s="4">
        <f>Input!BE43</f>
        <v>-4.9972933638746699</v>
      </c>
      <c r="CA48" s="4"/>
      <c r="CB48" s="4"/>
      <c r="CC48" s="4"/>
      <c r="CD48" s="4"/>
      <c r="CE48" s="4"/>
      <c r="CF48" s="4"/>
      <c r="CG48" s="4"/>
      <c r="CH48" s="4"/>
      <c r="CJ48" s="2">
        <v>24450</v>
      </c>
      <c r="CK48" s="2">
        <v>-4.5072109999999999</v>
      </c>
      <c r="CL48" s="2">
        <v>-13.568210000000001</v>
      </c>
      <c r="CM48" s="2">
        <v>24450</v>
      </c>
      <c r="CN48" s="2">
        <v>-8.7186769999999996</v>
      </c>
      <c r="CO48" s="2">
        <v>-58.477359999999997</v>
      </c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</row>
    <row r="49" spans="1:107" x14ac:dyDescent="0.25">
      <c r="A49" s="2"/>
      <c r="B49" s="2"/>
      <c r="C49" s="2"/>
      <c r="E49" s="2">
        <v>12750</v>
      </c>
      <c r="F49" s="2">
        <v>-21.722989999999999</v>
      </c>
      <c r="G49" s="2">
        <v>-18.23875</v>
      </c>
      <c r="H49" s="2">
        <v>-18.633929999999999</v>
      </c>
      <c r="I49" s="2">
        <v>-7.1772970000000003</v>
      </c>
      <c r="J49" s="2">
        <v>12750</v>
      </c>
      <c r="K49" s="2">
        <v>-15.10703</v>
      </c>
      <c r="L49" s="2">
        <v>-39.261650000000003</v>
      </c>
      <c r="M49" s="2">
        <v>-20.200209999999998</v>
      </c>
      <c r="N49" s="2">
        <v>-24.64649</v>
      </c>
      <c r="O49" s="2"/>
      <c r="P49" s="2">
        <v>42000</v>
      </c>
      <c r="Q49" s="2">
        <v>23.617360000000001</v>
      </c>
      <c r="R49" s="2">
        <v>-33.353870000000001</v>
      </c>
      <c r="S49" s="2">
        <v>41000</v>
      </c>
      <c r="T49" s="2">
        <v>26.587810000000001</v>
      </c>
      <c r="U49" s="2">
        <v>-44.867359999999998</v>
      </c>
      <c r="V49" s="4"/>
      <c r="W49" s="2"/>
      <c r="Y49" s="4"/>
      <c r="Z49" s="2"/>
      <c r="AA49" s="2"/>
      <c r="AB49" s="4"/>
      <c r="AC49" s="4">
        <f>Input!AL44</f>
        <v>42500</v>
      </c>
      <c r="AD49" s="4">
        <f>Input!AM44</f>
        <v>25.387035659548499</v>
      </c>
      <c r="AE49" s="4">
        <f>Input!AN44</f>
        <v>25.566016766952199</v>
      </c>
      <c r="AF49" s="4">
        <f>Input!AO44</f>
        <v>-53.426993714191497</v>
      </c>
      <c r="AG49" s="4">
        <f>Input!AP44</f>
        <v>-15.4372206333811</v>
      </c>
      <c r="AH49" s="4">
        <f>Input!AR44</f>
        <v>42500</v>
      </c>
      <c r="AI49" s="4">
        <f>Input!AS44</f>
        <v>22.8664422449325</v>
      </c>
      <c r="AJ49" s="4">
        <f>Input!AT44</f>
        <v>58.246236580402197</v>
      </c>
      <c r="AK49" s="4">
        <f>Input!AU44</f>
        <v>-47.8264478830841</v>
      </c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2">
        <v>18750</v>
      </c>
      <c r="AW49" s="2">
        <v>-16.033629999999999</v>
      </c>
      <c r="AX49" s="2">
        <v>-11.547499999999999</v>
      </c>
      <c r="AY49" s="2">
        <v>-8.2964260000000003</v>
      </c>
      <c r="AZ49" s="2">
        <v>-8.5863420000000001</v>
      </c>
      <c r="BA49" s="2">
        <v>18750</v>
      </c>
      <c r="BB49" s="2">
        <v>-35.138660000000002</v>
      </c>
      <c r="BC49" s="2">
        <v>-28.441610000000001</v>
      </c>
      <c r="BD49" s="2">
        <v>-33.55274</v>
      </c>
      <c r="BE49" s="2">
        <v>-34.923819999999999</v>
      </c>
      <c r="BF49" s="2">
        <v>48000</v>
      </c>
      <c r="BG49" s="2">
        <v>6.8615000000000004</v>
      </c>
      <c r="BH49" s="2">
        <v>-2.4365169999999998</v>
      </c>
      <c r="BI49" s="2">
        <v>48000</v>
      </c>
      <c r="BJ49" s="2">
        <v>14.42686</v>
      </c>
      <c r="BK49" s="2">
        <v>-5.6019329999999998</v>
      </c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J49" s="2">
        <v>24750</v>
      </c>
      <c r="CK49" s="2">
        <v>-4.1748070000000004</v>
      </c>
      <c r="CL49" s="2">
        <v>-13.71984</v>
      </c>
      <c r="CM49" s="2">
        <v>24750</v>
      </c>
      <c r="CN49" s="2">
        <v>-8.0298639999999999</v>
      </c>
      <c r="CO49" s="2">
        <v>-59.112349999999999</v>
      </c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</row>
    <row r="50" spans="1:107" x14ac:dyDescent="0.25">
      <c r="A50" s="2"/>
      <c r="B50" s="2"/>
      <c r="C50" s="2"/>
      <c r="E50" s="2">
        <v>13050</v>
      </c>
      <c r="F50" s="2">
        <v>-21.428439999999998</v>
      </c>
      <c r="G50" s="2">
        <v>-17.54016</v>
      </c>
      <c r="H50" s="2">
        <v>-19.04007</v>
      </c>
      <c r="I50" s="2">
        <v>-7.2180730000000004</v>
      </c>
      <c r="J50" s="2">
        <v>13050</v>
      </c>
      <c r="K50" s="2">
        <v>-14.12276</v>
      </c>
      <c r="L50" s="2">
        <v>-36.867260000000002</v>
      </c>
      <c r="M50" s="2">
        <v>-20.216529999999999</v>
      </c>
      <c r="N50" s="2">
        <v>-24.671019999999999</v>
      </c>
      <c r="O50" s="2"/>
      <c r="P50" s="2">
        <v>43000</v>
      </c>
      <c r="Q50" s="2">
        <v>26.03229</v>
      </c>
      <c r="R50" s="2">
        <v>-33.498220000000003</v>
      </c>
      <c r="S50" s="2">
        <v>42000</v>
      </c>
      <c r="T50" s="2">
        <v>36.1036</v>
      </c>
      <c r="U50" s="2">
        <v>-47.653910000000003</v>
      </c>
      <c r="V50" s="4"/>
      <c r="W50" s="4"/>
      <c r="X50" s="4"/>
      <c r="Y50" s="4"/>
      <c r="Z50" s="4"/>
      <c r="AA50" s="4"/>
      <c r="AB50" s="4"/>
      <c r="AC50" s="4">
        <f>Input!AL45</f>
        <v>43500</v>
      </c>
      <c r="AD50" s="4">
        <f>Input!AM45</f>
        <v>26.513957499837002</v>
      </c>
      <c r="AE50" s="4">
        <f>Input!AN45</f>
        <v>27.361656633814199</v>
      </c>
      <c r="AF50" s="4">
        <f>Input!AO45</f>
        <v>-54.233423767206403</v>
      </c>
      <c r="AG50" s="4">
        <f>Input!AP45</f>
        <v>-14.2701445077522</v>
      </c>
      <c r="AH50" s="4">
        <f>Input!AR45</f>
        <v>43500</v>
      </c>
      <c r="AI50" s="4">
        <f>Input!AS45</f>
        <v>26.127511194090001</v>
      </c>
      <c r="AJ50" s="4">
        <f>Input!AT45</f>
        <v>64.736386151025101</v>
      </c>
      <c r="AK50" s="4">
        <f>Input!AU45</f>
        <v>-51.688158664831001</v>
      </c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2">
        <v>19050</v>
      </c>
      <c r="AW50" s="2">
        <v>-15.769310000000001</v>
      </c>
      <c r="AX50" s="2">
        <v>-11.294589999999999</v>
      </c>
      <c r="AY50" s="2">
        <v>-8.2148439999999994</v>
      </c>
      <c r="AZ50" s="2">
        <v>-8.5369759999999992</v>
      </c>
      <c r="BA50" s="2">
        <v>19050</v>
      </c>
      <c r="BB50" s="2">
        <v>-34.534460000000003</v>
      </c>
      <c r="BC50" s="2">
        <v>-27.69885</v>
      </c>
      <c r="BD50" s="2">
        <v>-33.392029999999998</v>
      </c>
      <c r="BE50" s="4">
        <v>-34.874899999999997</v>
      </c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J50" s="2">
        <v>25050</v>
      </c>
      <c r="CK50" s="2">
        <v>-3.8396119999999998</v>
      </c>
      <c r="CL50" s="2">
        <v>-13.85934</v>
      </c>
      <c r="CM50" s="2">
        <v>25050</v>
      </c>
      <c r="CN50" s="2">
        <v>-7.3382440000000004</v>
      </c>
      <c r="CO50" s="2">
        <v>-59.698889999999999</v>
      </c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</row>
    <row r="51" spans="1:107" x14ac:dyDescent="0.25">
      <c r="A51" s="2"/>
      <c r="B51" s="2"/>
      <c r="C51" s="2"/>
      <c r="E51" s="2">
        <v>13350</v>
      </c>
      <c r="F51" s="2">
        <v>-21.155290000000001</v>
      </c>
      <c r="G51" s="2">
        <v>-16.928850000000001</v>
      </c>
      <c r="H51" s="2">
        <v>-19.453320000000001</v>
      </c>
      <c r="I51" s="2">
        <v>-7.2276730000000002</v>
      </c>
      <c r="J51" s="2">
        <v>13350</v>
      </c>
      <c r="K51" s="2">
        <v>-13.262169999999999</v>
      </c>
      <c r="L51" s="2">
        <v>-34.850990000000003</v>
      </c>
      <c r="M51" s="2">
        <v>-20.27244</v>
      </c>
      <c r="N51" s="2">
        <v>-24.704270000000001</v>
      </c>
      <c r="O51" s="2"/>
      <c r="P51" s="2">
        <v>44000</v>
      </c>
      <c r="Q51" s="2">
        <v>26.750060000000001</v>
      </c>
      <c r="R51" s="2">
        <v>-33.738939999999999</v>
      </c>
      <c r="S51" s="2">
        <v>43000</v>
      </c>
      <c r="T51" s="2">
        <v>43.778149999999997</v>
      </c>
      <c r="U51" s="2">
        <v>-50.180520000000001</v>
      </c>
      <c r="V51" s="4"/>
      <c r="W51" s="4"/>
      <c r="X51" s="4"/>
      <c r="Y51" s="4"/>
      <c r="Z51" s="4"/>
      <c r="AA51" s="4"/>
      <c r="AB51" s="4"/>
      <c r="AC51" s="4">
        <f>Input!AL46</f>
        <v>44500</v>
      </c>
      <c r="AD51" s="4">
        <f>Input!AM46</f>
        <v>26.301907866100802</v>
      </c>
      <c r="AE51" s="4">
        <f>Input!AN46</f>
        <v>27.152244669099399</v>
      </c>
      <c r="AF51" s="4">
        <f>Input!AO46</f>
        <v>-55.206807244245901</v>
      </c>
      <c r="AG51" s="4">
        <f>Input!AP46</f>
        <v>-13.358746704236401</v>
      </c>
      <c r="AH51" s="4">
        <f>Input!AR46</f>
        <v>44500</v>
      </c>
      <c r="AI51" s="4">
        <f>Input!AS46</f>
        <v>26.157000357599198</v>
      </c>
      <c r="AJ51" s="4">
        <f>Input!AT46</f>
        <v>65.502692166351395</v>
      </c>
      <c r="AK51" s="4">
        <f>Input!AU46</f>
        <v>-55.759113267643002</v>
      </c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2">
        <v>19350</v>
      </c>
      <c r="AW51" s="2">
        <v>-15.48518</v>
      </c>
      <c r="AX51" s="2">
        <v>-11.028510000000001</v>
      </c>
      <c r="AY51" s="2">
        <v>-8.1448140000000002</v>
      </c>
      <c r="AZ51" s="2">
        <v>-8.496715</v>
      </c>
      <c r="BA51" s="2">
        <v>19350</v>
      </c>
      <c r="BB51" s="2">
        <v>-33.887050000000002</v>
      </c>
      <c r="BC51" s="2">
        <v>-26.937169999999998</v>
      </c>
      <c r="BD51" s="2">
        <v>-33.274450000000002</v>
      </c>
      <c r="BE51" s="4">
        <v>-34.86157</v>
      </c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J51" s="2">
        <v>25350</v>
      </c>
      <c r="CK51" s="2">
        <v>-3.5014569999999998</v>
      </c>
      <c r="CL51" s="2">
        <v>-13.98658</v>
      </c>
      <c r="CM51" s="2">
        <v>25350</v>
      </c>
      <c r="CN51" s="2">
        <v>-6.6430049999999996</v>
      </c>
      <c r="CO51" s="2">
        <v>-60.236710000000002</v>
      </c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</row>
    <row r="52" spans="1:107" x14ac:dyDescent="0.25">
      <c r="A52" s="2"/>
      <c r="B52" s="2"/>
      <c r="C52" s="2"/>
      <c r="E52" s="2">
        <v>13650</v>
      </c>
      <c r="F52" s="2">
        <v>-20.91919</v>
      </c>
      <c r="G52" s="2">
        <v>-16.431899999999999</v>
      </c>
      <c r="H52" s="2">
        <v>-19.866040000000002</v>
      </c>
      <c r="I52" s="2">
        <v>-7.1952600000000002</v>
      </c>
      <c r="J52" s="2">
        <v>13650</v>
      </c>
      <c r="K52" s="2">
        <v>-12.557119999999999</v>
      </c>
      <c r="L52" s="2">
        <v>-33.283709999999999</v>
      </c>
      <c r="M52" s="2">
        <v>-20.34468</v>
      </c>
      <c r="N52" s="2">
        <v>-24.703099999999999</v>
      </c>
      <c r="O52" s="2"/>
      <c r="P52" s="2">
        <v>45000</v>
      </c>
      <c r="Q52" s="2">
        <v>26.00272</v>
      </c>
      <c r="R52" s="2">
        <v>-34.778350000000003</v>
      </c>
      <c r="S52" s="2">
        <v>44000</v>
      </c>
      <c r="T52" s="2">
        <v>46.828470000000003</v>
      </c>
      <c r="U52" s="2">
        <v>-53.308819999999997</v>
      </c>
      <c r="V52" s="4"/>
      <c r="W52" s="4"/>
      <c r="X52" s="4"/>
      <c r="Y52" s="4"/>
      <c r="Z52" s="4"/>
      <c r="AA52" s="4"/>
      <c r="AB52" s="4"/>
      <c r="AC52" s="4">
        <f>Input!AL47</f>
        <v>45500</v>
      </c>
      <c r="AD52" s="4">
        <f>Input!AM47</f>
        <v>25.127601131039899</v>
      </c>
      <c r="AE52" s="4">
        <f>Input!AN47</f>
        <v>25.836615925694101</v>
      </c>
      <c r="AF52" s="4">
        <f>Input!AO47</f>
        <v>-56.941652138536099</v>
      </c>
      <c r="AG52" s="4">
        <f>Input!AP47</f>
        <v>-13.7325267357312</v>
      </c>
      <c r="AH52" s="4">
        <f>Input!AR47</f>
        <v>45500</v>
      </c>
      <c r="AI52" s="4">
        <f>Input!AS47</f>
        <v>24.1960373270277</v>
      </c>
      <c r="AJ52" s="4">
        <f>Input!AT47</f>
        <v>62.972254725981003</v>
      </c>
      <c r="AK52" s="4">
        <f>Input!AU47</f>
        <v>-61.092227696494902</v>
      </c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2">
        <v>19650</v>
      </c>
      <c r="AW52" s="2">
        <v>-15.182589999999999</v>
      </c>
      <c r="AX52" s="2">
        <v>-10.750679999999999</v>
      </c>
      <c r="AY52" s="2">
        <v>-8.0854909999999993</v>
      </c>
      <c r="AZ52" s="2">
        <v>-8.4648850000000007</v>
      </c>
      <c r="BA52" s="2">
        <v>19650</v>
      </c>
      <c r="BB52" s="2">
        <v>-33.199620000000003</v>
      </c>
      <c r="BC52" s="2">
        <v>-26.15924</v>
      </c>
      <c r="BD52" s="2">
        <v>-33.195990000000002</v>
      </c>
      <c r="BE52" s="4">
        <v>-34.880549999999999</v>
      </c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J52" s="2">
        <v>25650</v>
      </c>
      <c r="CK52" s="2">
        <v>-3.160158</v>
      </c>
      <c r="CL52" s="2">
        <v>-14.101459999999999</v>
      </c>
      <c r="CM52" s="2">
        <v>25650</v>
      </c>
      <c r="CN52" s="2">
        <v>-5.9433199999999999</v>
      </c>
      <c r="CO52" s="2">
        <v>-60.725479999999997</v>
      </c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</row>
    <row r="53" spans="1:107" x14ac:dyDescent="0.25">
      <c r="A53" s="2"/>
      <c r="B53" s="2"/>
      <c r="C53" s="2"/>
      <c r="E53" s="2">
        <v>13950</v>
      </c>
      <c r="F53" s="2">
        <v>-20.726089999999999</v>
      </c>
      <c r="G53" s="2">
        <v>-16.05789</v>
      </c>
      <c r="H53" s="2">
        <v>-20.270779999999998</v>
      </c>
      <c r="I53" s="2">
        <v>-7.1280789999999996</v>
      </c>
      <c r="J53" s="2">
        <v>13950</v>
      </c>
      <c r="K53" s="2">
        <v>-12.016719999999999</v>
      </c>
      <c r="L53" s="2">
        <v>-32.168239999999997</v>
      </c>
      <c r="M53" s="2">
        <v>-20.412420000000001</v>
      </c>
      <c r="N53" s="2">
        <v>-24.637540000000001</v>
      </c>
      <c r="O53" s="2"/>
      <c r="P53" s="2">
        <v>46000</v>
      </c>
      <c r="Q53" s="2">
        <v>24.505669999999999</v>
      </c>
      <c r="R53" s="2">
        <v>-37.416739999999997</v>
      </c>
      <c r="S53" s="2">
        <v>45000</v>
      </c>
      <c r="T53" s="2">
        <v>45.95214</v>
      </c>
      <c r="U53" s="2">
        <v>-58.428150000000002</v>
      </c>
      <c r="V53" s="4"/>
      <c r="W53" s="4"/>
      <c r="X53" s="4"/>
      <c r="Y53" s="4"/>
      <c r="Z53" s="4"/>
      <c r="AA53" s="4"/>
      <c r="AB53" s="4"/>
      <c r="AC53" s="4">
        <f>Input!AL48</f>
        <v>46500</v>
      </c>
      <c r="AD53" s="4">
        <f>Input!AM48</f>
        <v>22.127661127746901</v>
      </c>
      <c r="AE53" s="4">
        <f>Input!AN48</f>
        <v>23.538354965341</v>
      </c>
      <c r="AF53" s="4">
        <f>Input!AO48</f>
        <v>-60.120406154198797</v>
      </c>
      <c r="AG53" s="4">
        <f>Input!AP48</f>
        <v>-15.9674037416139</v>
      </c>
      <c r="AH53" s="4">
        <f>Input!AR48</f>
        <v>46500</v>
      </c>
      <c r="AI53" s="4">
        <f>Input!AS48</f>
        <v>18.9231326413265</v>
      </c>
      <c r="AJ53" s="4">
        <f>Input!AT48</f>
        <v>58.018409128868399</v>
      </c>
      <c r="AK53" s="4">
        <f>Input!AU48</f>
        <v>-69.188569577504197</v>
      </c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2">
        <v>19950</v>
      </c>
      <c r="AW53" s="2">
        <v>-14.862740000000001</v>
      </c>
      <c r="AX53" s="2">
        <v>-10.462339999999999</v>
      </c>
      <c r="AY53" s="2">
        <v>-8.0361399999999996</v>
      </c>
      <c r="AZ53" s="2">
        <v>-8.4409170000000007</v>
      </c>
      <c r="BA53" s="2">
        <v>19950</v>
      </c>
      <c r="BB53" s="2">
        <v>-32.474969999999999</v>
      </c>
      <c r="BC53" s="2">
        <v>-25.367349999999998</v>
      </c>
      <c r="BD53" s="2">
        <v>-33.152990000000003</v>
      </c>
      <c r="BE53" s="4">
        <v>-34.928640000000001</v>
      </c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J53" s="2">
        <v>25950</v>
      </c>
      <c r="CK53" s="2">
        <v>-2.8155239999999999</v>
      </c>
      <c r="CL53" s="2">
        <v>-14.20384</v>
      </c>
      <c r="CM53" s="2">
        <v>25950</v>
      </c>
      <c r="CN53" s="2">
        <v>-5.2383519999999999</v>
      </c>
      <c r="CO53" s="2">
        <v>-61.164850000000001</v>
      </c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</row>
    <row r="54" spans="1:107" x14ac:dyDescent="0.25">
      <c r="A54" s="2"/>
      <c r="B54" s="2"/>
      <c r="C54" s="2"/>
      <c r="E54" s="2">
        <v>14250</v>
      </c>
      <c r="F54" s="2">
        <v>-20.575060000000001</v>
      </c>
      <c r="G54" s="2">
        <v>-15.798249999999999</v>
      </c>
      <c r="H54" s="2">
        <v>-20.663350000000001</v>
      </c>
      <c r="I54" s="2">
        <v>-7.0240780000000003</v>
      </c>
      <c r="J54" s="2">
        <v>14250</v>
      </c>
      <c r="K54" s="2">
        <v>-11.63255</v>
      </c>
      <c r="L54" s="2">
        <v>-31.459040000000002</v>
      </c>
      <c r="M54" s="2">
        <v>-20.460339999999999</v>
      </c>
      <c r="N54" s="2">
        <v>-24.4939</v>
      </c>
      <c r="O54" s="2"/>
      <c r="P54" s="2">
        <v>47000</v>
      </c>
      <c r="Q54" s="2">
        <v>23.42118</v>
      </c>
      <c r="R54" s="2">
        <v>-43.010309999999997</v>
      </c>
      <c r="S54" s="2">
        <v>46000</v>
      </c>
      <c r="T54" s="2">
        <v>43.859920000000002</v>
      </c>
      <c r="U54" s="2">
        <v>-67.437479999999994</v>
      </c>
      <c r="V54" s="4"/>
      <c r="W54" s="4"/>
      <c r="X54" s="4"/>
      <c r="Y54" s="4"/>
      <c r="Z54" s="4"/>
      <c r="AA54" s="4"/>
      <c r="AB54" s="4"/>
      <c r="AC54" s="4">
        <f>Input!AL49</f>
        <v>47500</v>
      </c>
      <c r="AD54" s="4">
        <f>Input!AM49</f>
        <v>14.0638558445202</v>
      </c>
      <c r="AE54" s="4">
        <f>Input!AN49</f>
        <v>33.000479707263999</v>
      </c>
      <c r="AF54" s="4">
        <f>Input!AO49</f>
        <v>-66.941607909604699</v>
      </c>
      <c r="AG54" s="4">
        <f>Input!AP49</f>
        <v>-22.560204247835401</v>
      </c>
      <c r="AH54" s="4">
        <f>Input!AR49</f>
        <v>47500</v>
      </c>
      <c r="AI54" s="4">
        <f>Input!AS49</f>
        <v>11.4045649330911</v>
      </c>
      <c r="AJ54" s="4">
        <f>Input!AT49</f>
        <v>70.539013735672498</v>
      </c>
      <c r="AK54" s="4">
        <f>Input!AU49</f>
        <v>-83.643301163298403</v>
      </c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2">
        <v>20250</v>
      </c>
      <c r="AW54" s="2">
        <v>-14.52666</v>
      </c>
      <c r="AX54" s="2">
        <v>-10.164569999999999</v>
      </c>
      <c r="AY54" s="2">
        <v>-7.9959769999999999</v>
      </c>
      <c r="AZ54" s="2">
        <v>-8.4241899999999994</v>
      </c>
      <c r="BA54" s="2">
        <v>20250</v>
      </c>
      <c r="BB54" s="2">
        <v>-31.715589999999999</v>
      </c>
      <c r="BC54" s="2">
        <v>-24.56344</v>
      </c>
      <c r="BD54" s="2">
        <v>-33.141910000000003</v>
      </c>
      <c r="BE54" s="4">
        <v>-35.002850000000002</v>
      </c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J54" s="2">
        <v>26250</v>
      </c>
      <c r="CK54" s="2">
        <v>-2.4673539999999998</v>
      </c>
      <c r="CL54" s="2">
        <v>-14.2936</v>
      </c>
      <c r="CM54" s="2">
        <v>26250</v>
      </c>
      <c r="CN54" s="2">
        <v>-4.5272490000000003</v>
      </c>
      <c r="CO54" s="2">
        <v>-61.554389999999998</v>
      </c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</row>
    <row r="55" spans="1:107" x14ac:dyDescent="0.25">
      <c r="A55" s="2"/>
      <c r="B55" s="2"/>
      <c r="C55" s="2"/>
      <c r="E55" s="2">
        <v>14550</v>
      </c>
      <c r="F55" s="2">
        <v>-20.46012</v>
      </c>
      <c r="G55" s="2">
        <v>-15.63593</v>
      </c>
      <c r="H55" s="2">
        <v>-21.041149999999998</v>
      </c>
      <c r="I55" s="2">
        <v>-6.8961759999999996</v>
      </c>
      <c r="J55" s="2">
        <v>14550</v>
      </c>
      <c r="K55" s="2">
        <v>-11.385120000000001</v>
      </c>
      <c r="L55" s="2">
        <v>-31.085180000000001</v>
      </c>
      <c r="M55" s="2">
        <v>-20.47955</v>
      </c>
      <c r="N55" s="2">
        <v>-24.273959999999999</v>
      </c>
      <c r="O55" s="2"/>
      <c r="P55" s="2">
        <v>48000</v>
      </c>
      <c r="Q55" s="2">
        <v>25.584630000000001</v>
      </c>
      <c r="R55" s="2">
        <v>-50.707630000000002</v>
      </c>
      <c r="S55" s="2">
        <v>47000</v>
      </c>
      <c r="T55" s="2">
        <v>44.330039999999997</v>
      </c>
      <c r="U55" s="2">
        <v>-86.932590000000005</v>
      </c>
      <c r="V55" s="4"/>
      <c r="W55" s="4"/>
      <c r="X55" s="4"/>
      <c r="Y55" s="4"/>
      <c r="Z55" s="4"/>
      <c r="AA55" s="4"/>
      <c r="AB55" s="4"/>
      <c r="AC55" s="4">
        <f>Input!AL50</f>
        <v>48500</v>
      </c>
      <c r="AD55" s="4">
        <f>Input!AM50</f>
        <v>28.730122185474698</v>
      </c>
      <c r="AE55" s="4">
        <f>Input!AN50</f>
        <v>0</v>
      </c>
      <c r="AF55" s="4">
        <f>Input!AO50</f>
        <v>-62.272812631762598</v>
      </c>
      <c r="AG55" s="4"/>
      <c r="AH55" s="4">
        <f>Input!AR50</f>
        <v>48500</v>
      </c>
      <c r="AI55" s="4">
        <f>Input!AS50</f>
        <v>58.431425169484498</v>
      </c>
      <c r="AJ55" s="4">
        <f>Input!AT50</f>
        <v>0</v>
      </c>
      <c r="AK55" s="4">
        <f>Input!AU50</f>
        <v>-104.097057010352</v>
      </c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2">
        <v>20550</v>
      </c>
      <c r="AW55" s="2">
        <v>-14.175280000000001</v>
      </c>
      <c r="AX55" s="2">
        <v>-9.8583110000000005</v>
      </c>
      <c r="AY55" s="2">
        <v>-7.9642970000000002</v>
      </c>
      <c r="AZ55" s="2">
        <v>-8.4141480000000008</v>
      </c>
      <c r="BA55" s="2">
        <v>20550</v>
      </c>
      <c r="BB55" s="2">
        <v>-30.923670000000001</v>
      </c>
      <c r="BC55" s="2">
        <v>-23.749130000000001</v>
      </c>
      <c r="BD55" s="2">
        <v>-33.159480000000002</v>
      </c>
      <c r="BE55" s="4">
        <v>-35.100299999999997</v>
      </c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J55" s="2">
        <v>26550</v>
      </c>
      <c r="CK55" s="2">
        <v>-2.1154419999999998</v>
      </c>
      <c r="CL55" s="2">
        <v>-14.370609999999999</v>
      </c>
      <c r="CM55" s="2">
        <v>26550</v>
      </c>
      <c r="CN55" s="2">
        <v>-3.8091520000000001</v>
      </c>
      <c r="CO55" s="2">
        <v>-61.893599999999999</v>
      </c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</row>
    <row r="56" spans="1:107" x14ac:dyDescent="0.25">
      <c r="A56" s="2"/>
      <c r="B56" s="2"/>
      <c r="C56" s="2"/>
      <c r="E56" s="2">
        <v>14850</v>
      </c>
      <c r="F56" s="2">
        <v>-20.372900000000001</v>
      </c>
      <c r="G56" s="2">
        <v>-15.5497</v>
      </c>
      <c r="H56" s="2">
        <v>-21.40485</v>
      </c>
      <c r="I56" s="2">
        <v>-6.7483719999999998</v>
      </c>
      <c r="J56" s="2">
        <v>14850</v>
      </c>
      <c r="K56" s="2">
        <v>-11.25005</v>
      </c>
      <c r="L56" s="2">
        <v>-30.968450000000001</v>
      </c>
      <c r="M56" s="2">
        <v>-20.466919999999998</v>
      </c>
      <c r="N56" s="2">
        <v>-23.988759999999999</v>
      </c>
      <c r="O56" s="2"/>
      <c r="P56" s="2">
        <v>49000</v>
      </c>
      <c r="Q56" s="2">
        <v>26.009730000000001</v>
      </c>
      <c r="R56" s="2">
        <v>-51.543059999999997</v>
      </c>
      <c r="S56" s="2">
        <v>48000</v>
      </c>
      <c r="T56" s="2">
        <v>45.282789999999999</v>
      </c>
      <c r="U56" s="2">
        <v>-96.869950000000003</v>
      </c>
      <c r="V56" s="4"/>
      <c r="W56" s="4"/>
      <c r="X56" s="4"/>
      <c r="Y56" s="4"/>
      <c r="Z56" s="4"/>
      <c r="AA56" s="4"/>
      <c r="AB56" s="4"/>
      <c r="AC56" s="4">
        <f>Input!AL51</f>
        <v>49500</v>
      </c>
      <c r="AD56" s="4">
        <f>Input!AM51</f>
        <v>17.8101705121896</v>
      </c>
      <c r="AE56" s="4">
        <f>Input!AN51</f>
        <v>0</v>
      </c>
      <c r="AF56" s="4">
        <f>Input!AO51</f>
        <v>-45.484658024590303</v>
      </c>
      <c r="AG56" s="4"/>
      <c r="AH56" s="4">
        <f>Input!AR51</f>
        <v>49500</v>
      </c>
      <c r="AI56" s="4">
        <f>Input!AS51</f>
        <v>16.4766412394961</v>
      </c>
      <c r="AJ56" s="4">
        <f>Input!AT51</f>
        <v>0</v>
      </c>
      <c r="AK56" s="4">
        <f>Input!AU51</f>
        <v>-63.306333641328898</v>
      </c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2">
        <v>20850</v>
      </c>
      <c r="AW56" s="2">
        <v>-13.8094</v>
      </c>
      <c r="AX56" s="2">
        <v>-9.5443820000000006</v>
      </c>
      <c r="AY56" s="2">
        <v>-7.9403829999999997</v>
      </c>
      <c r="AZ56" s="2">
        <v>-8.4102219999999992</v>
      </c>
      <c r="BA56" s="2">
        <v>20850</v>
      </c>
      <c r="BB56" s="2">
        <v>-30.101140000000001</v>
      </c>
      <c r="BC56" s="2">
        <v>-22.925740000000001</v>
      </c>
      <c r="BD56" s="2">
        <v>-33.202590000000001</v>
      </c>
      <c r="BE56" s="4">
        <v>-35.218299999999999</v>
      </c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J56" s="2">
        <v>26850</v>
      </c>
      <c r="CK56" s="2">
        <v>-1.759579</v>
      </c>
      <c r="CL56" s="2">
        <v>-14.43472</v>
      </c>
      <c r="CM56" s="2">
        <v>26850</v>
      </c>
      <c r="CN56" s="2">
        <v>-3.0831900000000001</v>
      </c>
      <c r="CO56" s="2">
        <v>-62.181980000000003</v>
      </c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</row>
    <row r="57" spans="1:107" x14ac:dyDescent="0.25">
      <c r="A57" s="2"/>
      <c r="B57" s="2"/>
      <c r="C57" s="2"/>
      <c r="E57" s="2">
        <v>15150</v>
      </c>
      <c r="F57" s="2">
        <v>-20.304469999999998</v>
      </c>
      <c r="G57" s="2">
        <v>-15.51862</v>
      </c>
      <c r="H57" s="2">
        <v>-21.755759999999999</v>
      </c>
      <c r="I57" s="2">
        <v>-6.5927870000000004</v>
      </c>
      <c r="J57" s="2">
        <v>15150</v>
      </c>
      <c r="K57" s="2">
        <v>-11.20234</v>
      </c>
      <c r="L57" s="2">
        <v>-31.03528</v>
      </c>
      <c r="M57" s="2">
        <v>-20.423570000000002</v>
      </c>
      <c r="N57" s="2">
        <v>-23.65457</v>
      </c>
      <c r="O57" s="2"/>
      <c r="P57" s="2">
        <v>50000</v>
      </c>
      <c r="Q57" s="2">
        <v>20.276319999999998</v>
      </c>
      <c r="R57" s="2">
        <v>-40.435200000000002</v>
      </c>
      <c r="S57" s="2">
        <v>49000</v>
      </c>
      <c r="T57" s="2">
        <v>33.58343</v>
      </c>
      <c r="U57" s="2">
        <v>-74.706450000000004</v>
      </c>
      <c r="V57" s="4"/>
      <c r="W57" s="4"/>
      <c r="X57" s="4"/>
      <c r="Y57" s="4"/>
      <c r="Z57" s="4"/>
      <c r="AA57" s="4"/>
      <c r="AB57" s="4"/>
      <c r="AC57" s="4">
        <f>Input!AL52</f>
        <v>50500</v>
      </c>
      <c r="AD57" s="4">
        <f>Input!AM52</f>
        <v>15.5704892610724</v>
      </c>
      <c r="AE57" s="4">
        <f>Input!AN52</f>
        <v>0</v>
      </c>
      <c r="AF57" s="4">
        <f>Input!AO52</f>
        <v>-36.350723068273503</v>
      </c>
      <c r="AG57" s="4"/>
      <c r="AH57" s="4">
        <f>Input!AR52</f>
        <v>50500</v>
      </c>
      <c r="AI57" s="4">
        <f>Input!AS52</f>
        <v>14.1999035442016</v>
      </c>
      <c r="AJ57" s="4">
        <f>Input!AT52</f>
        <v>0</v>
      </c>
      <c r="AK57" s="4">
        <f>Input!AU52</f>
        <v>-49.121123072116603</v>
      </c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2">
        <v>21150</v>
      </c>
      <c r="AW57" s="2">
        <v>-13.429740000000001</v>
      </c>
      <c r="AX57" s="2">
        <v>-9.2234739999999995</v>
      </c>
      <c r="AY57" s="2">
        <v>-7.9235800000000003</v>
      </c>
      <c r="AZ57" s="2">
        <v>-8.4118860000000009</v>
      </c>
      <c r="BA57" s="2">
        <v>21150</v>
      </c>
      <c r="BB57" s="2">
        <v>-29.24971</v>
      </c>
      <c r="BC57" s="2">
        <v>-22.094349999999999</v>
      </c>
      <c r="BD57" s="2">
        <v>-33.268369999999997</v>
      </c>
      <c r="BE57" s="4">
        <v>-35.354329999999997</v>
      </c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J57" s="2">
        <v>27150</v>
      </c>
      <c r="CK57" s="2">
        <v>-1.3995489999999999</v>
      </c>
      <c r="CL57" s="2">
        <v>-14.48579</v>
      </c>
      <c r="CM57" s="2">
        <v>27150</v>
      </c>
      <c r="CN57" s="2">
        <v>-2.3484829999999999</v>
      </c>
      <c r="CO57" s="2">
        <v>-62.418909999999997</v>
      </c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</row>
    <row r="58" spans="1:107" x14ac:dyDescent="0.25">
      <c r="A58" s="2"/>
      <c r="B58" s="2"/>
      <c r="C58" s="2"/>
      <c r="E58" s="2">
        <v>15450</v>
      </c>
      <c r="F58" s="2">
        <v>-20.246320000000001</v>
      </c>
      <c r="G58" s="2">
        <v>-15.523910000000001</v>
      </c>
      <c r="H58" s="2">
        <v>-22.096900000000002</v>
      </c>
      <c r="I58" s="2">
        <v>-6.4338550000000003</v>
      </c>
      <c r="J58" s="2">
        <v>15450</v>
      </c>
      <c r="K58" s="2">
        <v>-11.21903</v>
      </c>
      <c r="L58" s="2">
        <v>-31.222180000000002</v>
      </c>
      <c r="M58" s="2">
        <v>-20.353300000000001</v>
      </c>
      <c r="N58" s="2">
        <v>-23.28782</v>
      </c>
      <c r="O58" s="2"/>
      <c r="P58" s="2">
        <v>51000</v>
      </c>
      <c r="Q58" s="2">
        <v>17.822030000000002</v>
      </c>
      <c r="R58" s="2">
        <v>-32.44847</v>
      </c>
      <c r="S58" s="2">
        <v>50000</v>
      </c>
      <c r="T58" s="2">
        <v>20.741209999999999</v>
      </c>
      <c r="U58" s="2">
        <v>-54.595910000000003</v>
      </c>
      <c r="V58" s="4"/>
      <c r="W58" s="4"/>
      <c r="X58" s="4"/>
      <c r="Y58" s="4"/>
      <c r="Z58" s="4"/>
      <c r="AA58" s="4"/>
      <c r="AB58" s="4"/>
      <c r="AC58" s="4">
        <f>Input!AL53</f>
        <v>51500</v>
      </c>
      <c r="AD58" s="4">
        <f>Input!AM53</f>
        <v>13.7166290183405</v>
      </c>
      <c r="AE58" s="4">
        <f>Input!AN53</f>
        <v>0</v>
      </c>
      <c r="AF58" s="4">
        <f>Input!AO53</f>
        <v>-28.505402319702799</v>
      </c>
      <c r="AG58" s="4"/>
      <c r="AH58" s="4">
        <f>Input!AR53</f>
        <v>51500</v>
      </c>
      <c r="AI58" s="4">
        <f>Input!AS53</f>
        <v>12.0325462011405</v>
      </c>
      <c r="AJ58" s="4">
        <f>Input!AT53</f>
        <v>0</v>
      </c>
      <c r="AK58" s="4">
        <f>Input!AU53</f>
        <v>-38.952950533777901</v>
      </c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2">
        <v>21450</v>
      </c>
      <c r="AW58" s="2">
        <v>-13.036949999999999</v>
      </c>
      <c r="AX58" s="2">
        <v>-8.8961729999999992</v>
      </c>
      <c r="AY58" s="2">
        <v>-7.9132389999999999</v>
      </c>
      <c r="AZ58" s="2">
        <v>-8.4186209999999999</v>
      </c>
      <c r="BA58" s="2">
        <v>21450</v>
      </c>
      <c r="BB58" s="2">
        <v>-28.37088</v>
      </c>
      <c r="BC58" s="2">
        <v>-21.255759999999999</v>
      </c>
      <c r="BD58" s="2">
        <v>-33.354129999999998</v>
      </c>
      <c r="BE58" s="4">
        <v>-35.506010000000003</v>
      </c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J58" s="2">
        <v>27450</v>
      </c>
      <c r="CK58" s="2">
        <v>-1.0351379999999999</v>
      </c>
      <c r="CL58" s="2">
        <v>-14.52366</v>
      </c>
      <c r="CM58" s="2">
        <v>27450</v>
      </c>
      <c r="CN58" s="2">
        <v>-1.6041430000000001</v>
      </c>
      <c r="CO58" s="2">
        <v>-62.603760000000001</v>
      </c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</row>
    <row r="59" spans="1:107" x14ac:dyDescent="0.25">
      <c r="A59" s="2"/>
      <c r="B59" s="2"/>
      <c r="C59" s="2"/>
      <c r="E59" s="2">
        <v>15750</v>
      </c>
      <c r="F59" s="2">
        <v>-20.191199999999998</v>
      </c>
      <c r="G59" s="2">
        <v>-15.54978</v>
      </c>
      <c r="H59" s="2">
        <v>-22.430869999999999</v>
      </c>
      <c r="I59" s="2">
        <v>-6.2796110000000001</v>
      </c>
      <c r="J59" s="2">
        <v>15750</v>
      </c>
      <c r="K59" s="2">
        <v>-11.28035</v>
      </c>
      <c r="L59" s="2">
        <v>-31.477599999999999</v>
      </c>
      <c r="M59" s="2">
        <v>-20.261230000000001</v>
      </c>
      <c r="N59" s="2">
        <v>-22.903919999999999</v>
      </c>
      <c r="O59" s="2"/>
      <c r="P59" s="2">
        <v>52000</v>
      </c>
      <c r="Q59" s="2">
        <v>15.79172</v>
      </c>
      <c r="R59" s="2">
        <v>-25.028410000000001</v>
      </c>
      <c r="S59" s="2">
        <v>51000</v>
      </c>
      <c r="T59" s="2">
        <v>17.182490000000001</v>
      </c>
      <c r="U59" s="2">
        <v>-43.921599999999998</v>
      </c>
      <c r="V59" s="4"/>
      <c r="W59" s="4"/>
      <c r="X59" s="4"/>
      <c r="Y59" s="4"/>
      <c r="Z59" s="4"/>
      <c r="AA59" s="4"/>
      <c r="AB59" s="4"/>
      <c r="AC59" s="4">
        <f>Input!AL54</f>
        <v>52500</v>
      </c>
      <c r="AD59" s="4">
        <f>Input!AM54</f>
        <v>12.102611809082999</v>
      </c>
      <c r="AE59" s="4">
        <f>Input!AN54</f>
        <v>0</v>
      </c>
      <c r="AF59" s="4">
        <f>Input!AO54</f>
        <v>-21.392804969344098</v>
      </c>
      <c r="AG59" s="4"/>
      <c r="AH59" s="4">
        <f>Input!AR54</f>
        <v>52500</v>
      </c>
      <c r="AI59" s="4">
        <f>Input!AS54</f>
        <v>10.540396087385499</v>
      </c>
      <c r="AJ59" s="4">
        <f>Input!AT54</f>
        <v>0</v>
      </c>
      <c r="AK59" s="4">
        <f>Input!AU54</f>
        <v>-30.3649856941643</v>
      </c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2">
        <v>21750</v>
      </c>
      <c r="AW59" s="2">
        <v>-12.631589999999999</v>
      </c>
      <c r="AX59" s="2">
        <v>-8.5629749999999998</v>
      </c>
      <c r="AY59" s="2">
        <v>-7.9087639999999997</v>
      </c>
      <c r="AZ59" s="2">
        <v>-8.4299429999999997</v>
      </c>
      <c r="BA59" s="2">
        <v>21750</v>
      </c>
      <c r="BB59" s="2">
        <v>-27.466000000000001</v>
      </c>
      <c r="BC59" s="2">
        <v>-20.410609999999998</v>
      </c>
      <c r="BD59" s="2">
        <v>-33.457360000000001</v>
      </c>
      <c r="BE59" s="4">
        <v>-35.671120000000002</v>
      </c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J59" s="2">
        <v>27750</v>
      </c>
      <c r="CK59" s="2">
        <v>-0.66613100000000003</v>
      </c>
      <c r="CL59" s="2">
        <v>-14.548159999999999</v>
      </c>
      <c r="CM59" s="2">
        <v>27750</v>
      </c>
      <c r="CN59" s="2">
        <v>-0.84926999999999997</v>
      </c>
      <c r="CO59" s="2">
        <v>-62.735819999999997</v>
      </c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</row>
    <row r="60" spans="1:107" x14ac:dyDescent="0.25">
      <c r="A60" s="2"/>
      <c r="B60" s="2"/>
      <c r="C60" s="2"/>
      <c r="E60" s="2">
        <v>16050</v>
      </c>
      <c r="F60" s="2">
        <v>-20.132950000000001</v>
      </c>
      <c r="G60" s="2">
        <v>-15.583600000000001</v>
      </c>
      <c r="H60" s="2">
        <v>-22.760760000000001</v>
      </c>
      <c r="I60" s="2">
        <v>-6.1326619999999998</v>
      </c>
      <c r="J60" s="2">
        <v>16050</v>
      </c>
      <c r="K60" s="2">
        <v>-11.370039999999999</v>
      </c>
      <c r="L60" s="2">
        <v>-31.761199999999999</v>
      </c>
      <c r="M60" s="2">
        <v>-20.15286</v>
      </c>
      <c r="N60" s="2">
        <v>-22.5153</v>
      </c>
      <c r="O60" s="2"/>
      <c r="P60" s="2">
        <v>53000</v>
      </c>
      <c r="Q60" s="2">
        <v>13.91048</v>
      </c>
      <c r="R60" s="2">
        <v>-18.3886</v>
      </c>
      <c r="S60" s="2">
        <v>52000</v>
      </c>
      <c r="T60" s="2">
        <v>14.83597</v>
      </c>
      <c r="U60" s="2">
        <v>-34.613779999999998</v>
      </c>
      <c r="V60" s="4"/>
      <c r="W60" s="4"/>
      <c r="X60" s="4"/>
      <c r="Y60" s="4"/>
      <c r="Z60" s="4"/>
      <c r="AA60" s="4"/>
      <c r="AB60" s="4"/>
      <c r="AC60" s="4">
        <f>Input!AL55</f>
        <v>53500</v>
      </c>
      <c r="AD60" s="4">
        <f>Input!AM55</f>
        <v>10.560713717935499</v>
      </c>
      <c r="AE60" s="4">
        <f>Input!AN55</f>
        <v>0</v>
      </c>
      <c r="AF60" s="4">
        <f>Input!AO55</f>
        <v>-15.0547014839961</v>
      </c>
      <c r="AG60" s="4"/>
      <c r="AH60" s="4">
        <f>Input!AR55</f>
        <v>53500</v>
      </c>
      <c r="AI60" s="4">
        <f>Input!AS55</f>
        <v>9.1415201094925003</v>
      </c>
      <c r="AJ60" s="4">
        <f>Input!AT55</f>
        <v>0</v>
      </c>
      <c r="AK60" s="4">
        <f>Input!AU55</f>
        <v>-22.967445441765001</v>
      </c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2">
        <v>22050</v>
      </c>
      <c r="AW60" s="2">
        <v>-12.21419</v>
      </c>
      <c r="AX60" s="2">
        <v>-8.2242890000000006</v>
      </c>
      <c r="AY60" s="2">
        <v>-7.9095800000000001</v>
      </c>
      <c r="AZ60" s="2">
        <v>-8.4453840000000007</v>
      </c>
      <c r="BA60" s="2">
        <v>22050</v>
      </c>
      <c r="BB60" s="2">
        <v>-26.536259999999999</v>
      </c>
      <c r="BC60" s="2">
        <v>-19.559339999999999</v>
      </c>
      <c r="BD60" s="2">
        <v>-33.575740000000003</v>
      </c>
      <c r="BE60" s="4">
        <v>-35.8476</v>
      </c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J60" s="2">
        <v>28050</v>
      </c>
      <c r="CK60" s="2">
        <v>-0.29231299999999999</v>
      </c>
      <c r="CL60" s="2">
        <v>-14.559139999999999</v>
      </c>
      <c r="CM60" s="2">
        <v>28050</v>
      </c>
      <c r="CN60" s="2">
        <v>-8.2959400000000003E-2</v>
      </c>
      <c r="CO60" s="2">
        <v>-62.814349999999997</v>
      </c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</row>
    <row r="61" spans="1:107" x14ac:dyDescent="0.25">
      <c r="A61" s="2"/>
      <c r="B61" s="2"/>
      <c r="C61" s="2"/>
      <c r="E61" s="2">
        <v>16350</v>
      </c>
      <c r="F61" s="2">
        <v>-20.066800000000001</v>
      </c>
      <c r="G61" s="2">
        <v>-15.615489999999999</v>
      </c>
      <c r="H61" s="2">
        <v>-23.088830000000002</v>
      </c>
      <c r="I61" s="2">
        <v>-5.9972339999999997</v>
      </c>
      <c r="J61" s="2">
        <v>16350</v>
      </c>
      <c r="K61" s="2">
        <v>-11.475070000000001</v>
      </c>
      <c r="L61" s="2">
        <v>-32.042459999999998</v>
      </c>
      <c r="M61" s="2">
        <v>-20.03351</v>
      </c>
      <c r="N61" s="2">
        <v>-22.132110000000001</v>
      </c>
      <c r="O61" s="2"/>
      <c r="P61" s="2">
        <v>54000</v>
      </c>
      <c r="Q61" s="2">
        <v>12.019690000000001</v>
      </c>
      <c r="R61" s="2">
        <v>-12.543570000000001</v>
      </c>
      <c r="S61" s="2">
        <v>53000</v>
      </c>
      <c r="T61" s="2">
        <v>12.94787</v>
      </c>
      <c r="U61" s="2">
        <v>-26.754049999999999</v>
      </c>
      <c r="V61" s="4"/>
      <c r="W61" s="4"/>
      <c r="X61" s="4"/>
      <c r="Y61" s="4"/>
      <c r="Z61" s="4"/>
      <c r="AA61" s="4"/>
      <c r="AB61" s="4"/>
      <c r="AC61" s="4">
        <f>Input!AL56</f>
        <v>54500</v>
      </c>
      <c r="AD61" s="4">
        <f>Input!AM56</f>
        <v>9.02354384869348</v>
      </c>
      <c r="AE61" s="4">
        <f>Input!AN56</f>
        <v>0</v>
      </c>
      <c r="AF61" s="4">
        <f>Input!AO56</f>
        <v>-9.5882578910829608</v>
      </c>
      <c r="AG61" s="4"/>
      <c r="AH61" s="4">
        <f>Input!AR56</f>
        <v>54500</v>
      </c>
      <c r="AI61" s="4">
        <f>Input!AS56</f>
        <v>7.6855018037941303</v>
      </c>
      <c r="AJ61" s="4">
        <f>Input!AT56</f>
        <v>0</v>
      </c>
      <c r="AK61" s="4">
        <f>Input!AU56</f>
        <v>-16.647898126485401</v>
      </c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2">
        <v>22350</v>
      </c>
      <c r="AW61" s="2">
        <v>-11.78523</v>
      </c>
      <c r="AX61" s="2">
        <v>-7.8804509999999999</v>
      </c>
      <c r="AY61" s="2">
        <v>-7.9151559999999996</v>
      </c>
      <c r="AZ61" s="2">
        <v>-8.4645080000000004</v>
      </c>
      <c r="BA61" s="2">
        <v>22350</v>
      </c>
      <c r="BB61" s="2">
        <v>-25.582740000000001</v>
      </c>
      <c r="BC61" s="2">
        <v>-18.702210000000001</v>
      </c>
      <c r="BD61" s="2">
        <v>-33.707129999999999</v>
      </c>
      <c r="BE61" s="4">
        <v>-36.033520000000003</v>
      </c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J61" s="2">
        <v>28350</v>
      </c>
      <c r="CK61" s="2">
        <v>8.6526199999999998E-2</v>
      </c>
      <c r="CL61" s="2">
        <v>-14.55641</v>
      </c>
      <c r="CM61" s="2">
        <v>28350</v>
      </c>
      <c r="CN61" s="2">
        <v>0.69570399999999999</v>
      </c>
      <c r="CO61" s="2">
        <v>-62.838500000000003</v>
      </c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</row>
    <row r="62" spans="1:107" x14ac:dyDescent="0.25">
      <c r="A62" s="2"/>
      <c r="B62" s="2"/>
      <c r="C62" s="2"/>
      <c r="E62" s="2">
        <v>16650</v>
      </c>
      <c r="F62" s="2">
        <v>-19.98892</v>
      </c>
      <c r="G62" s="2">
        <v>-15.63801</v>
      </c>
      <c r="H62" s="2">
        <v>-23.41732</v>
      </c>
      <c r="I62" s="2">
        <v>-5.8742020000000004</v>
      </c>
      <c r="J62" s="2">
        <v>16650</v>
      </c>
      <c r="K62" s="2">
        <v>-11.58526</v>
      </c>
      <c r="L62" s="2">
        <v>-32.298780000000001</v>
      </c>
      <c r="M62" s="2">
        <v>-19.907979999999998</v>
      </c>
      <c r="N62" s="2">
        <v>-21.761669999999999</v>
      </c>
      <c r="O62" s="2"/>
      <c r="P62" s="2">
        <v>55000</v>
      </c>
      <c r="Q62" s="2">
        <v>10.070679999999999</v>
      </c>
      <c r="R62" s="2">
        <v>-7.6132059999999999</v>
      </c>
      <c r="S62" s="2">
        <v>54000</v>
      </c>
      <c r="T62" s="2">
        <v>11.092689999999999</v>
      </c>
      <c r="U62" s="2">
        <v>-19.960170000000002</v>
      </c>
      <c r="V62" s="4"/>
      <c r="W62" s="4"/>
      <c r="X62" s="4"/>
      <c r="Y62" s="4"/>
      <c r="Z62" s="4"/>
      <c r="AA62" s="4"/>
      <c r="AB62" s="4"/>
      <c r="AC62" s="4">
        <f>Input!AL57</f>
        <v>55500</v>
      </c>
      <c r="AD62" s="4">
        <f>Input!AM57</f>
        <v>7.4641121546424101</v>
      </c>
      <c r="AE62" s="4">
        <f>Input!AN57</f>
        <v>0</v>
      </c>
      <c r="AF62" s="4">
        <f>Input!AO57</f>
        <v>-5.1075425018373197</v>
      </c>
      <c r="AG62" s="4"/>
      <c r="AH62" s="4">
        <f>Input!AR57</f>
        <v>55500</v>
      </c>
      <c r="AI62" s="4">
        <f>Input!AS57</f>
        <v>6.1072219439850999</v>
      </c>
      <c r="AJ62" s="4">
        <f>Input!AT57</f>
        <v>0</v>
      </c>
      <c r="AK62" s="4">
        <f>Input!AU57</f>
        <v>-11.386694439561699</v>
      </c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2">
        <v>22650</v>
      </c>
      <c r="AW62" s="2">
        <v>-11.345129999999999</v>
      </c>
      <c r="AX62" s="2">
        <v>-7.531733</v>
      </c>
      <c r="AY62" s="2">
        <v>-7.9249890000000001</v>
      </c>
      <c r="AZ62" s="2">
        <v>-8.4868989999999993</v>
      </c>
      <c r="BA62" s="2">
        <v>22650</v>
      </c>
      <c r="BB62" s="2">
        <v>-24.606400000000001</v>
      </c>
      <c r="BC62" s="2">
        <v>-17.839379999999998</v>
      </c>
      <c r="BD62" s="2">
        <v>-33.849559999999997</v>
      </c>
      <c r="BE62" s="4">
        <v>-36.227110000000003</v>
      </c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J62" s="2">
        <v>28650</v>
      </c>
      <c r="CK62" s="2">
        <v>0.47059299999999998</v>
      </c>
      <c r="CL62" s="2">
        <v>-14.53979</v>
      </c>
      <c r="CM62" s="2">
        <v>28650</v>
      </c>
      <c r="CN62" s="2">
        <v>1.4876400000000001</v>
      </c>
      <c r="CO62" s="2">
        <v>-62.80742</v>
      </c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</row>
    <row r="63" spans="1:107" x14ac:dyDescent="0.25">
      <c r="A63" s="2"/>
      <c r="B63" s="2"/>
      <c r="C63" s="2"/>
      <c r="E63" s="2">
        <v>16950</v>
      </c>
      <c r="F63" s="2">
        <v>-19.89649</v>
      </c>
      <c r="G63" s="2">
        <v>-15.64564</v>
      </c>
      <c r="H63" s="2">
        <v>-23.747710000000001</v>
      </c>
      <c r="I63" s="2">
        <v>-5.7652789999999996</v>
      </c>
      <c r="J63" s="2">
        <v>16950</v>
      </c>
      <c r="K63" s="2">
        <v>-11.69276</v>
      </c>
      <c r="L63" s="2">
        <v>-32.513979999999997</v>
      </c>
      <c r="M63" s="2">
        <v>-19.780419999999999</v>
      </c>
      <c r="N63" s="2">
        <v>-21.409500000000001</v>
      </c>
      <c r="O63" s="2"/>
      <c r="P63" s="2">
        <v>56000</v>
      </c>
      <c r="Q63" s="2">
        <v>8.0511130000000009</v>
      </c>
      <c r="R63" s="2">
        <v>-3.710626</v>
      </c>
      <c r="S63" s="2">
        <v>55000</v>
      </c>
      <c r="T63" s="2">
        <v>9.1474130000000002</v>
      </c>
      <c r="U63" s="2">
        <v>-14.21421</v>
      </c>
      <c r="V63" s="4"/>
      <c r="W63" s="4"/>
      <c r="X63" s="4"/>
      <c r="Y63" s="4"/>
      <c r="Z63" s="4"/>
      <c r="AA63" s="4"/>
      <c r="AB63" s="4"/>
      <c r="AC63" s="4">
        <f>Input!AL58</f>
        <v>56500</v>
      </c>
      <c r="AD63" s="4">
        <f>Input!AM58</f>
        <v>5.8772018628743599</v>
      </c>
      <c r="AE63" s="4">
        <f>Input!AN58</f>
        <v>0</v>
      </c>
      <c r="AF63" s="4">
        <f>Input!AO58</f>
        <v>-1.7313213362028601</v>
      </c>
      <c r="AG63" s="4"/>
      <c r="AH63" s="4">
        <f>Input!AR58</f>
        <v>56500</v>
      </c>
      <c r="AI63" s="4">
        <f>Input!AS58</f>
        <v>4.3884788304361697</v>
      </c>
      <c r="AJ63" s="4">
        <f>Input!AT58</f>
        <v>0</v>
      </c>
      <c r="AK63" s="4">
        <f>Input!AU58</f>
        <v>-7.1986288361185897</v>
      </c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2">
        <v>22950</v>
      </c>
      <c r="AW63" s="2">
        <v>-10.89432</v>
      </c>
      <c r="AX63" s="2">
        <v>-7.1783469999999996</v>
      </c>
      <c r="AY63" s="2">
        <v>-7.9386159999999997</v>
      </c>
      <c r="AZ63" s="2">
        <v>-8.5121730000000007</v>
      </c>
      <c r="BA63" s="2">
        <v>22950</v>
      </c>
      <c r="BB63" s="2">
        <v>-23.6081</v>
      </c>
      <c r="BC63" s="2">
        <v>-16.970859999999998</v>
      </c>
      <c r="BD63" s="2">
        <v>-34.00121</v>
      </c>
      <c r="BE63" s="4">
        <v>-36.426729999999999</v>
      </c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J63" s="2">
        <v>28950</v>
      </c>
      <c r="CK63" s="2">
        <v>0.86008499999999999</v>
      </c>
      <c r="CL63" s="2">
        <v>-14.50909</v>
      </c>
      <c r="CM63" s="2">
        <v>28950</v>
      </c>
      <c r="CN63" s="2">
        <v>2.2937750000000001</v>
      </c>
      <c r="CO63" s="2">
        <v>-62.72016</v>
      </c>
      <c r="CP63" s="4"/>
      <c r="CQ63" s="4"/>
      <c r="CR63" s="4"/>
      <c r="CS63" s="4"/>
      <c r="CT63" s="4"/>
      <c r="CU63" s="4"/>
      <c r="CV63" s="4"/>
      <c r="CW63" s="4"/>
      <c r="CX63" s="4"/>
      <c r="CZ63" s="4"/>
      <c r="DA63" s="4"/>
      <c r="DB63" s="4"/>
    </row>
    <row r="64" spans="1:107" x14ac:dyDescent="0.25">
      <c r="A64" s="2"/>
      <c r="B64" s="2"/>
      <c r="C64" s="2"/>
      <c r="E64" s="2">
        <v>17250</v>
      </c>
      <c r="F64" s="2">
        <v>-19.78734</v>
      </c>
      <c r="G64" s="2">
        <v>-15.634410000000001</v>
      </c>
      <c r="H64" s="2">
        <v>-24.081320000000002</v>
      </c>
      <c r="I64" s="2">
        <v>-5.6702620000000001</v>
      </c>
      <c r="J64" s="2">
        <v>17250</v>
      </c>
      <c r="K64" s="2">
        <v>-11.79166</v>
      </c>
      <c r="L64" s="2">
        <v>-32.6768</v>
      </c>
      <c r="M64" s="2">
        <v>-19.654350000000001</v>
      </c>
      <c r="N64" s="2">
        <v>-21.079180000000001</v>
      </c>
      <c r="O64" s="2"/>
      <c r="P64" s="2">
        <v>57000</v>
      </c>
      <c r="Q64" s="2">
        <v>5.9772109999999996</v>
      </c>
      <c r="R64" s="2">
        <v>-0.94933299999999998</v>
      </c>
      <c r="S64" s="2">
        <v>56000</v>
      </c>
      <c r="T64" s="2">
        <v>7.0706199999999999</v>
      </c>
      <c r="U64" s="2">
        <v>-9.5075070000000004</v>
      </c>
      <c r="V64" s="4"/>
      <c r="W64" s="4"/>
      <c r="X64" s="4"/>
      <c r="Y64" s="4"/>
      <c r="Z64" s="4"/>
      <c r="AA64" s="4"/>
      <c r="AB64" s="4"/>
      <c r="AC64" s="4">
        <f>Input!AL59</f>
        <v>57500</v>
      </c>
      <c r="AD64" s="4">
        <f>Input!AM59</f>
        <v>4.2768771775615999</v>
      </c>
      <c r="AE64" s="4">
        <f>Input!AN59</f>
        <v>0</v>
      </c>
      <c r="AF64" s="4">
        <f>Input!AO59</f>
        <v>0.42650591873691801</v>
      </c>
      <c r="AG64" s="4"/>
      <c r="AH64" s="4">
        <f>Input!AR59</f>
        <v>57500</v>
      </c>
      <c r="AI64" s="4">
        <f>Input!AS59</f>
        <v>2.5427846192873602</v>
      </c>
      <c r="AJ64" s="4">
        <f>Input!AT59</f>
        <v>0</v>
      </c>
      <c r="AK64" s="4">
        <f>Input!AU59</f>
        <v>-4.1012893367919698</v>
      </c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2">
        <v>23250</v>
      </c>
      <c r="AW64" s="2">
        <v>-10.433160000000001</v>
      </c>
      <c r="AX64" s="2">
        <v>-6.8204580000000004</v>
      </c>
      <c r="AY64" s="2">
        <v>-7.9556050000000003</v>
      </c>
      <c r="AZ64" s="2">
        <v>-8.5399659999999997</v>
      </c>
      <c r="BA64" s="2">
        <v>23250</v>
      </c>
      <c r="BB64" s="2">
        <v>-22.588640000000002</v>
      </c>
      <c r="BC64" s="2">
        <v>-16.096579999999999</v>
      </c>
      <c r="BD64" s="2">
        <v>-34.160400000000003</v>
      </c>
      <c r="BE64" s="4">
        <v>-36.630859999999998</v>
      </c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J64" s="2">
        <v>29250</v>
      </c>
      <c r="CK64" s="2">
        <v>1.2551909999999999</v>
      </c>
      <c r="CL64" s="2">
        <v>-14.464130000000001</v>
      </c>
      <c r="CM64" s="2">
        <v>29250</v>
      </c>
      <c r="CN64" s="2">
        <v>3.1150340000000001</v>
      </c>
      <c r="CO64" s="2">
        <v>-62.575710000000001</v>
      </c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</row>
    <row r="65" spans="1:107" x14ac:dyDescent="0.25">
      <c r="A65" s="2"/>
      <c r="B65" s="2"/>
      <c r="C65" s="2"/>
      <c r="E65" s="2">
        <v>17550</v>
      </c>
      <c r="F65" s="2">
        <v>-19.659929999999999</v>
      </c>
      <c r="G65" s="2">
        <v>-15.60159</v>
      </c>
      <c r="H65" s="2">
        <v>-24.418900000000001</v>
      </c>
      <c r="I65" s="2">
        <v>-5.5894539999999999</v>
      </c>
      <c r="J65" s="2">
        <v>17550</v>
      </c>
      <c r="K65" s="2">
        <v>-11.87753</v>
      </c>
      <c r="L65" s="2">
        <v>-32.779769999999999</v>
      </c>
      <c r="M65" s="2">
        <v>-19.532630000000001</v>
      </c>
      <c r="N65" s="2">
        <v>-20.773160000000001</v>
      </c>
      <c r="O65" s="2"/>
      <c r="P65" s="2">
        <v>58000</v>
      </c>
      <c r="Q65" s="2">
        <v>3.899937</v>
      </c>
      <c r="R65" s="2">
        <v>0.57862599999999997</v>
      </c>
      <c r="S65" s="2">
        <v>57000</v>
      </c>
      <c r="T65" s="2">
        <v>4.8725649999999998</v>
      </c>
      <c r="U65" s="2">
        <v>-5.8539389999999996</v>
      </c>
      <c r="V65" s="4"/>
      <c r="W65" s="4"/>
      <c r="X65" s="4"/>
      <c r="Y65" s="4"/>
      <c r="Z65" s="4"/>
      <c r="AA65" s="4"/>
      <c r="AB65" s="4"/>
      <c r="AC65" s="4">
        <f>Input!AL60</f>
        <v>58500</v>
      </c>
      <c r="AD65" s="4">
        <f>Input!AM60</f>
        <v>2.75506841201359</v>
      </c>
      <c r="AE65" s="4">
        <f>Input!AN60</f>
        <v>0</v>
      </c>
      <c r="AF65" s="4">
        <f>Input!AO60</f>
        <v>1.2875544645000101</v>
      </c>
      <c r="AG65" s="4"/>
      <c r="AH65" s="4">
        <f>Input!AR60</f>
        <v>58500</v>
      </c>
      <c r="AI65" s="4">
        <f>Input!AS60</f>
        <v>0.65970078030191803</v>
      </c>
      <c r="AJ65" s="4">
        <f>Input!AT60</f>
        <v>0</v>
      </c>
      <c r="AK65" s="4">
        <f>Input!AU60</f>
        <v>-2.0657651100130399</v>
      </c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2">
        <v>23550</v>
      </c>
      <c r="AW65" s="2">
        <v>-9.9620119999999996</v>
      </c>
      <c r="AX65" s="2">
        <v>-6.4581869999999997</v>
      </c>
      <c r="AY65" s="2">
        <v>-7.9755609999999999</v>
      </c>
      <c r="AZ65" s="2">
        <v>-8.5699450000000006</v>
      </c>
      <c r="BA65" s="2">
        <v>23550</v>
      </c>
      <c r="BB65" s="2">
        <v>-21.548739999999999</v>
      </c>
      <c r="BC65" s="2">
        <v>-15.21636</v>
      </c>
      <c r="BD65" s="2">
        <v>-34.32564</v>
      </c>
      <c r="BE65" s="4">
        <v>-36.83813</v>
      </c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J65" s="2">
        <v>29550</v>
      </c>
      <c r="CK65" s="2">
        <v>1.6560870000000001</v>
      </c>
      <c r="CL65" s="2">
        <v>-14.40471</v>
      </c>
      <c r="CM65" s="2">
        <v>29550</v>
      </c>
      <c r="CN65" s="2">
        <v>3.9523459999999999</v>
      </c>
      <c r="CO65" s="2">
        <v>-62.373010000000001</v>
      </c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</row>
    <row r="66" spans="1:107" x14ac:dyDescent="0.25">
      <c r="A66" s="2"/>
      <c r="B66" s="2"/>
      <c r="C66" s="2"/>
      <c r="E66" s="2">
        <v>17850</v>
      </c>
      <c r="F66" s="2">
        <v>-19.513120000000001</v>
      </c>
      <c r="G66" s="2">
        <v>-15.54537</v>
      </c>
      <c r="H66" s="2">
        <v>-24.761060000000001</v>
      </c>
      <c r="I66" s="2">
        <v>-5.5221099999999996</v>
      </c>
      <c r="J66" s="2">
        <v>17850</v>
      </c>
      <c r="K66" s="2">
        <v>-11.947139999999999</v>
      </c>
      <c r="L66" s="2">
        <v>-32.818280000000001</v>
      </c>
      <c r="M66" s="2">
        <v>-19.4176</v>
      </c>
      <c r="N66" s="2">
        <v>-20.492730000000002</v>
      </c>
      <c r="O66" s="2"/>
      <c r="P66" s="2">
        <v>59000</v>
      </c>
      <c r="Q66" s="2">
        <v>1.907036</v>
      </c>
      <c r="R66" s="2">
        <v>0.75390699999999999</v>
      </c>
      <c r="S66" s="2">
        <v>58000</v>
      </c>
      <c r="T66" s="2">
        <v>2.6389399999999998</v>
      </c>
      <c r="U66" s="2">
        <v>-3.2285560000000002</v>
      </c>
      <c r="V66" s="4"/>
      <c r="W66" s="4"/>
      <c r="X66" s="4"/>
      <c r="Y66" s="4"/>
      <c r="Z66" s="4"/>
      <c r="AA66" s="4"/>
      <c r="AB66" s="4"/>
      <c r="AC66" s="4">
        <f>Input!AL61</f>
        <v>59500</v>
      </c>
      <c r="AD66" s="4">
        <f>Input!AM61</f>
        <v>1.26332344559748</v>
      </c>
      <c r="AE66" s="4">
        <f>Input!AN61</f>
        <v>0</v>
      </c>
      <c r="AF66" s="4">
        <f>Input!AO61</f>
        <v>0.72019896075289802</v>
      </c>
      <c r="AG66" s="4"/>
      <c r="AH66" s="4">
        <f>Input!AR61</f>
        <v>59500</v>
      </c>
      <c r="AI66" s="4">
        <f>Input!AS61</f>
        <v>-0.65760512679135297</v>
      </c>
      <c r="AJ66" s="4">
        <f>Input!AT61</f>
        <v>0</v>
      </c>
      <c r="AK66" s="4">
        <f>Input!AU61</f>
        <v>-0.79112295606428595</v>
      </c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2">
        <v>23850</v>
      </c>
      <c r="AW66" s="2">
        <v>-9.4812209999999997</v>
      </c>
      <c r="AX66" s="2">
        <v>-6.091615</v>
      </c>
      <c r="AY66" s="2">
        <v>-7.9981239999999998</v>
      </c>
      <c r="AZ66" s="2">
        <v>-8.6018059999999998</v>
      </c>
      <c r="BA66" s="2">
        <v>23850</v>
      </c>
      <c r="BB66" s="2">
        <v>-20.489080000000001</v>
      </c>
      <c r="BC66" s="2">
        <v>-14.32996</v>
      </c>
      <c r="BD66" s="2">
        <v>-34.495539999999998</v>
      </c>
      <c r="BE66" s="4">
        <v>-37.047289999999997</v>
      </c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J66" s="2">
        <v>29850</v>
      </c>
      <c r="CK66" s="2">
        <v>2.0629300000000002</v>
      </c>
      <c r="CL66" s="2">
        <v>-14.330640000000001</v>
      </c>
      <c r="CM66" s="2">
        <v>29850</v>
      </c>
      <c r="CN66" s="2">
        <v>4.8066300000000002</v>
      </c>
      <c r="CO66" s="2">
        <v>-62.110939999999999</v>
      </c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</row>
    <row r="67" spans="1:107" x14ac:dyDescent="0.25">
      <c r="A67" s="2"/>
      <c r="B67" s="2"/>
      <c r="C67" s="2"/>
      <c r="E67" s="2">
        <v>18150</v>
      </c>
      <c r="F67" s="2">
        <v>-19.34618</v>
      </c>
      <c r="G67" s="2">
        <v>-15.46468</v>
      </c>
      <c r="H67" s="2">
        <v>-25.108029999999999</v>
      </c>
      <c r="I67" s="2">
        <v>-5.4678240000000002</v>
      </c>
      <c r="J67" s="2">
        <v>18150</v>
      </c>
      <c r="K67" s="2">
        <v>-11.99821</v>
      </c>
      <c r="L67" s="2">
        <v>-32.78989</v>
      </c>
      <c r="M67" s="2">
        <v>-19.311060000000001</v>
      </c>
      <c r="N67" s="2">
        <v>-20.238520000000001</v>
      </c>
      <c r="O67" s="2"/>
      <c r="P67" s="2">
        <v>60000</v>
      </c>
      <c r="Q67" s="2">
        <v>0.94462900000000005</v>
      </c>
      <c r="R67" s="2">
        <v>0.48300599999999999</v>
      </c>
      <c r="S67" s="2">
        <v>59000</v>
      </c>
      <c r="T67" s="2">
        <v>0.79318900000000003</v>
      </c>
      <c r="U67" s="2">
        <v>-1.381383</v>
      </c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2">
        <v>24150</v>
      </c>
      <c r="AW67" s="2">
        <v>-8.9911100000000008</v>
      </c>
      <c r="AX67" s="2">
        <v>-5.7207910000000002</v>
      </c>
      <c r="AY67" s="2">
        <v>-8.0229669999999995</v>
      </c>
      <c r="AZ67" s="2">
        <v>-8.6352659999999997</v>
      </c>
      <c r="BA67" s="2">
        <v>24150</v>
      </c>
      <c r="BB67" s="2">
        <v>-19.410260000000001</v>
      </c>
      <c r="BC67" s="2">
        <v>-13.43707</v>
      </c>
      <c r="BD67" s="2">
        <v>-34.668880000000001</v>
      </c>
      <c r="BE67" s="4">
        <v>-37.257179999999998</v>
      </c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J67" s="2">
        <v>30150</v>
      </c>
      <c r="CK67" s="2">
        <v>2.4758599999999999</v>
      </c>
      <c r="CL67" s="2">
        <v>-14.2417</v>
      </c>
      <c r="CM67" s="2">
        <v>30150</v>
      </c>
      <c r="CN67" s="2">
        <v>5.6787989999999997</v>
      </c>
      <c r="CO67" s="2">
        <v>-61.788269999999997</v>
      </c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</row>
    <row r="68" spans="1:107" x14ac:dyDescent="0.25">
      <c r="A68" s="2"/>
      <c r="B68" s="2"/>
      <c r="E68" s="2">
        <v>18450</v>
      </c>
      <c r="F68" s="2">
        <v>-19.1586</v>
      </c>
      <c r="G68" s="2">
        <v>-15.358980000000001</v>
      </c>
      <c r="H68" s="2">
        <v>-25.459969999999998</v>
      </c>
      <c r="I68" s="2">
        <v>-5.4256440000000001</v>
      </c>
      <c r="J68" s="2">
        <v>18450</v>
      </c>
      <c r="K68" s="2">
        <v>-12.02914</v>
      </c>
      <c r="L68" s="2">
        <v>-32.693750000000001</v>
      </c>
      <c r="M68" s="2">
        <v>-19.21444</v>
      </c>
      <c r="N68" s="2">
        <v>-20.01052</v>
      </c>
      <c r="O68" s="4"/>
      <c r="P68" s="2"/>
      <c r="Q68" s="2"/>
      <c r="R68" s="4"/>
      <c r="S68" s="2">
        <v>60000</v>
      </c>
      <c r="T68" s="2">
        <v>5.5933400000000001E-2</v>
      </c>
      <c r="U68" s="4">
        <v>-0.59708799999999995</v>
      </c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2">
        <v>24450</v>
      </c>
      <c r="AW68" s="2">
        <v>-8.4919919999999998</v>
      </c>
      <c r="AX68" s="2">
        <v>-5.3457359999999996</v>
      </c>
      <c r="AY68" s="2">
        <v>-8.0497960000000006</v>
      </c>
      <c r="AZ68" s="2">
        <v>-8.6700750000000006</v>
      </c>
      <c r="BA68" s="2">
        <v>24450</v>
      </c>
      <c r="BB68" s="2">
        <v>-18.312860000000001</v>
      </c>
      <c r="BC68" s="2">
        <v>-12.53734</v>
      </c>
      <c r="BD68" s="2">
        <v>-34.844549999999998</v>
      </c>
      <c r="BE68" s="4">
        <v>-37.466799999999999</v>
      </c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J68" s="2">
        <v>30450</v>
      </c>
      <c r="CK68" s="2">
        <v>2.89499</v>
      </c>
      <c r="CL68" s="2">
        <v>-14.13771</v>
      </c>
      <c r="CM68" s="2">
        <v>30450</v>
      </c>
      <c r="CN68" s="2">
        <v>6.569744</v>
      </c>
      <c r="CO68" s="2">
        <v>-61.403770000000002</v>
      </c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</row>
    <row r="69" spans="1:107" x14ac:dyDescent="0.25">
      <c r="A69" s="2"/>
      <c r="B69" s="2"/>
      <c r="E69" s="2">
        <v>18750</v>
      </c>
      <c r="F69" s="2">
        <v>-18.950130000000001</v>
      </c>
      <c r="G69" s="2">
        <v>-15.228160000000001</v>
      </c>
      <c r="H69" s="2">
        <v>-25.816770000000002</v>
      </c>
      <c r="I69" s="2">
        <v>-5.394857</v>
      </c>
      <c r="J69" s="2">
        <v>18750</v>
      </c>
      <c r="K69" s="2">
        <v>-12.03894</v>
      </c>
      <c r="L69" s="2">
        <v>-32.530169999999998</v>
      </c>
      <c r="M69" s="2">
        <v>-19.128769999999999</v>
      </c>
      <c r="N69" s="2">
        <v>-19.808389999999999</v>
      </c>
      <c r="O69" s="4"/>
      <c r="P69" s="2"/>
      <c r="Q69" s="2"/>
      <c r="R69" s="4"/>
      <c r="S69" s="2"/>
      <c r="T69" s="2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2">
        <v>24750</v>
      </c>
      <c r="AW69" s="2">
        <v>-7.9841730000000002</v>
      </c>
      <c r="AX69" s="2">
        <v>-4.9664460000000004</v>
      </c>
      <c r="AY69" s="2">
        <v>-8.0783539999999991</v>
      </c>
      <c r="AZ69" s="2">
        <v>-8.7060069999999996</v>
      </c>
      <c r="BA69" s="2">
        <v>24750</v>
      </c>
      <c r="BB69" s="2">
        <v>-17.19744</v>
      </c>
      <c r="BC69" s="2">
        <v>-11.63034</v>
      </c>
      <c r="BD69" s="2">
        <v>-35.021569999999997</v>
      </c>
      <c r="BE69" s="4">
        <v>-37.675220000000003</v>
      </c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J69" s="2">
        <v>30750</v>
      </c>
      <c r="CK69" s="2">
        <v>3.3204020000000001</v>
      </c>
      <c r="CL69" s="2">
        <v>-14.018459999999999</v>
      </c>
      <c r="CM69" s="2">
        <v>30750</v>
      </c>
      <c r="CN69" s="2">
        <v>7.4803350000000002</v>
      </c>
      <c r="CO69" s="2">
        <v>-60.956090000000003</v>
      </c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</row>
    <row r="70" spans="1:107" x14ac:dyDescent="0.25">
      <c r="A70" s="2"/>
      <c r="B70" s="2"/>
      <c r="E70" s="2">
        <v>19050</v>
      </c>
      <c r="F70" s="2">
        <v>-18.720659999999999</v>
      </c>
      <c r="G70" s="2">
        <v>-15.07241</v>
      </c>
      <c r="H70" s="2">
        <v>-26.17831</v>
      </c>
      <c r="I70" s="2">
        <v>-5.3744800000000001</v>
      </c>
      <c r="J70" s="2">
        <v>19050</v>
      </c>
      <c r="K70" s="2">
        <v>-12.02702</v>
      </c>
      <c r="L70" s="2">
        <v>-32.300310000000003</v>
      </c>
      <c r="M70" s="2">
        <v>-19.054819999999999</v>
      </c>
      <c r="N70" s="2">
        <v>-19.631409999999999</v>
      </c>
      <c r="O70" s="4"/>
      <c r="P70" s="2"/>
      <c r="Q70" s="2"/>
      <c r="R70" s="4"/>
      <c r="S70" s="2"/>
      <c r="T70" s="2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2">
        <v>25050</v>
      </c>
      <c r="AW70" s="2">
        <v>-7.4679489999999999</v>
      </c>
      <c r="AX70" s="2">
        <v>-4.5828980000000001</v>
      </c>
      <c r="AY70" s="2">
        <v>-8.1084110000000003</v>
      </c>
      <c r="AZ70" s="2">
        <v>-8.7428640000000009</v>
      </c>
      <c r="BA70" s="2">
        <v>25050</v>
      </c>
      <c r="BB70" s="2">
        <v>-16.064499999999999</v>
      </c>
      <c r="BC70" s="2">
        <v>-10.715630000000001</v>
      </c>
      <c r="BD70" s="2">
        <v>-35.199089999999998</v>
      </c>
      <c r="BE70" s="4">
        <v>-37.881659999999997</v>
      </c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J70" s="2">
        <v>31050</v>
      </c>
      <c r="CK70" s="2">
        <v>3.7521409999999999</v>
      </c>
      <c r="CL70" s="2">
        <v>-13.883760000000001</v>
      </c>
      <c r="CM70" s="2">
        <v>31050</v>
      </c>
      <c r="CN70" s="2">
        <v>8.4114009999999997</v>
      </c>
      <c r="CO70" s="2">
        <v>-60.443820000000002</v>
      </c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</row>
    <row r="71" spans="1:107" x14ac:dyDescent="0.25">
      <c r="A71" s="2"/>
      <c r="B71" s="2"/>
      <c r="E71" s="2">
        <v>19350</v>
      </c>
      <c r="F71" s="2">
        <v>-18.470220000000001</v>
      </c>
      <c r="G71" s="2">
        <v>-14.892150000000001</v>
      </c>
      <c r="H71" s="2">
        <v>-26.544280000000001</v>
      </c>
      <c r="I71" s="2">
        <v>-5.3637079999999999</v>
      </c>
      <c r="J71" s="2">
        <v>19350</v>
      </c>
      <c r="K71" s="2">
        <v>-11.993119999999999</v>
      </c>
      <c r="L71" s="2">
        <v>-32.00591</v>
      </c>
      <c r="M71" s="2">
        <v>-18.993089999999999</v>
      </c>
      <c r="N71" s="2">
        <v>-19.478739999999998</v>
      </c>
      <c r="O71" s="4"/>
      <c r="P71" s="2"/>
      <c r="Q71" s="2"/>
      <c r="R71" s="4"/>
      <c r="S71" s="2"/>
      <c r="T71" s="2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2">
        <v>25350</v>
      </c>
      <c r="AW71" s="2">
        <v>-6.943613</v>
      </c>
      <c r="AX71" s="2">
        <v>-4.1950500000000002</v>
      </c>
      <c r="AY71" s="2">
        <v>-8.1397759999999995</v>
      </c>
      <c r="AZ71" s="2">
        <v>-8.7804760000000002</v>
      </c>
      <c r="BA71" s="2">
        <v>25350</v>
      </c>
      <c r="BB71" s="2">
        <v>-14.91455</v>
      </c>
      <c r="BC71" s="2">
        <v>-9.7927370000000007</v>
      </c>
      <c r="BD71" s="2">
        <v>-35.376379999999997</v>
      </c>
      <c r="BE71" s="4">
        <v>-38.085419999999999</v>
      </c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J71" s="2">
        <v>31350</v>
      </c>
      <c r="CK71" s="2">
        <v>4.190207</v>
      </c>
      <c r="CL71" s="2">
        <v>-13.733409999999999</v>
      </c>
      <c r="CM71" s="2">
        <v>31350</v>
      </c>
      <c r="CN71" s="2">
        <v>9.3637230000000002</v>
      </c>
      <c r="CO71" s="2">
        <v>-59.86551</v>
      </c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</row>
    <row r="72" spans="1:107" x14ac:dyDescent="0.25">
      <c r="A72" s="2"/>
      <c r="B72" s="2"/>
      <c r="E72" s="2">
        <v>19650</v>
      </c>
      <c r="F72" s="2">
        <v>-18.19894</v>
      </c>
      <c r="G72" s="2">
        <v>-14.68796</v>
      </c>
      <c r="H72" s="2">
        <v>-26.914400000000001</v>
      </c>
      <c r="I72" s="2">
        <v>-5.3616169999999999</v>
      </c>
      <c r="J72" s="2">
        <v>19650</v>
      </c>
      <c r="K72" s="2">
        <v>-11.93727</v>
      </c>
      <c r="L72" s="2">
        <v>-31.64911</v>
      </c>
      <c r="M72" s="2">
        <v>-18.94389</v>
      </c>
      <c r="N72" s="2">
        <v>-19.349340000000002</v>
      </c>
      <c r="O72" s="4"/>
      <c r="P72" s="2"/>
      <c r="Q72" s="2"/>
      <c r="R72" s="4"/>
      <c r="S72" s="2"/>
      <c r="T72" s="2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2">
        <v>25650</v>
      </c>
      <c r="AW72" s="2">
        <v>-6.4114509999999996</v>
      </c>
      <c r="AX72" s="2">
        <v>-3.8028460000000002</v>
      </c>
      <c r="AY72" s="2">
        <v>-8.1722889999999992</v>
      </c>
      <c r="AZ72" s="2">
        <v>-8.8186999999999998</v>
      </c>
      <c r="BA72" s="2">
        <v>25650</v>
      </c>
      <c r="BB72" s="2">
        <v>-13.748049999999999</v>
      </c>
      <c r="BC72" s="2">
        <v>-8.8611389999999997</v>
      </c>
      <c r="BD72" s="2">
        <v>-35.55283</v>
      </c>
      <c r="BE72" s="4">
        <v>-38.285910000000001</v>
      </c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J72" s="2">
        <v>31650</v>
      </c>
      <c r="CK72" s="2">
        <v>4.6345470000000004</v>
      </c>
      <c r="CL72" s="2">
        <v>-13.56724</v>
      </c>
      <c r="CM72" s="2">
        <v>31650</v>
      </c>
      <c r="CN72" s="2">
        <v>10.338010000000001</v>
      </c>
      <c r="CO72" s="2">
        <v>-59.219589999999997</v>
      </c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</row>
    <row r="73" spans="1:107" x14ac:dyDescent="0.25">
      <c r="A73" s="2"/>
      <c r="B73" s="2"/>
      <c r="E73" s="2">
        <v>19950</v>
      </c>
      <c r="F73" s="2">
        <v>-17.907029999999999</v>
      </c>
      <c r="G73" s="2">
        <v>-14.46053</v>
      </c>
      <c r="H73" s="2">
        <v>-27.288260000000001</v>
      </c>
      <c r="I73" s="2">
        <v>-5.3674200000000001</v>
      </c>
      <c r="J73" s="2">
        <v>19950</v>
      </c>
      <c r="K73" s="2">
        <v>-11.85966</v>
      </c>
      <c r="L73" s="2">
        <v>-31.232299999999999</v>
      </c>
      <c r="M73" s="2">
        <v>-18.907360000000001</v>
      </c>
      <c r="N73" s="2">
        <v>-19.24213</v>
      </c>
      <c r="O73" s="4"/>
      <c r="P73" s="2"/>
      <c r="Q73" s="2"/>
      <c r="R73" s="4"/>
      <c r="S73" s="2"/>
      <c r="T73" s="2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2">
        <v>25950</v>
      </c>
      <c r="AW73" s="2">
        <v>-5.8717519999999999</v>
      </c>
      <c r="AX73" s="2">
        <v>-3.4062199999999998</v>
      </c>
      <c r="AY73" s="2">
        <v>-8.2058199999999992</v>
      </c>
      <c r="AZ73" s="2">
        <v>-8.8574199999999994</v>
      </c>
      <c r="BA73" s="2">
        <v>25950</v>
      </c>
      <c r="BB73" s="2">
        <v>-12.56546</v>
      </c>
      <c r="BC73" s="2">
        <v>-7.9203099999999997</v>
      </c>
      <c r="BD73" s="2">
        <v>-35.727939999999997</v>
      </c>
      <c r="BE73" s="4">
        <v>-38.48265</v>
      </c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J73" s="2">
        <v>31950</v>
      </c>
      <c r="CK73" s="2">
        <v>5.0850439999999999</v>
      </c>
      <c r="CL73" s="2">
        <v>-13.38505</v>
      </c>
      <c r="CM73" s="2">
        <v>31950</v>
      </c>
      <c r="CN73" s="2">
        <v>11.334899999999999</v>
      </c>
      <c r="CO73" s="2">
        <v>-58.504469999999998</v>
      </c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</row>
    <row r="74" spans="1:107" x14ac:dyDescent="0.25">
      <c r="A74" s="2"/>
      <c r="B74" s="2"/>
      <c r="E74" s="2">
        <v>20250</v>
      </c>
      <c r="F74" s="2">
        <v>-17.59478</v>
      </c>
      <c r="G74" s="2">
        <v>-14.21063</v>
      </c>
      <c r="H74" s="2">
        <v>-27.665469999999999</v>
      </c>
      <c r="I74" s="2">
        <v>-5.3802890000000003</v>
      </c>
      <c r="J74" s="2">
        <v>20250</v>
      </c>
      <c r="K74" s="2">
        <v>-11.76065</v>
      </c>
      <c r="L74" s="2">
        <v>-30.758009999999999</v>
      </c>
      <c r="M74" s="2">
        <v>-18.883500000000002</v>
      </c>
      <c r="N74" s="2">
        <v>-19.155940000000001</v>
      </c>
      <c r="O74" s="4"/>
      <c r="P74" s="2"/>
      <c r="Q74" s="2"/>
      <c r="R74" s="4"/>
      <c r="S74" s="2"/>
      <c r="T74" s="2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2">
        <v>26250</v>
      </c>
      <c r="AW74" s="2">
        <v>-5.3247980000000004</v>
      </c>
      <c r="AX74" s="2">
        <v>-3.0050940000000002</v>
      </c>
      <c r="AY74" s="2">
        <v>-8.2402739999999994</v>
      </c>
      <c r="AZ74" s="2">
        <v>-8.8965499999999995</v>
      </c>
      <c r="BA74" s="2">
        <v>26250</v>
      </c>
      <c r="BB74" s="2">
        <v>-11.36726</v>
      </c>
      <c r="BC74" s="2">
        <v>-6.9696939999999996</v>
      </c>
      <c r="BD74" s="2">
        <v>-35.901319999999998</v>
      </c>
      <c r="BE74" s="4">
        <v>-38.675260000000002</v>
      </c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J74" s="2">
        <v>32250</v>
      </c>
      <c r="CK74" s="2">
        <v>5.541506</v>
      </c>
      <c r="CL74" s="2">
        <v>-13.18669</v>
      </c>
      <c r="CM74" s="2">
        <v>32250</v>
      </c>
      <c r="CN74" s="2">
        <v>12.354900000000001</v>
      </c>
      <c r="CO74" s="2">
        <v>-57.71846</v>
      </c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</row>
    <row r="75" spans="1:107" x14ac:dyDescent="0.25">
      <c r="A75" s="2"/>
      <c r="B75" s="2"/>
      <c r="E75" s="2">
        <v>20550</v>
      </c>
      <c r="F75" s="2">
        <v>-17.262540000000001</v>
      </c>
      <c r="G75" s="2">
        <v>-13.93906</v>
      </c>
      <c r="H75" s="2">
        <v>-28.045590000000001</v>
      </c>
      <c r="I75" s="2">
        <v>-5.3995030000000002</v>
      </c>
      <c r="J75" s="2">
        <v>20550</v>
      </c>
      <c r="K75" s="2">
        <v>-11.64072</v>
      </c>
      <c r="L75" s="2">
        <v>-30.228860000000001</v>
      </c>
      <c r="M75" s="2">
        <v>-18.87218</v>
      </c>
      <c r="N75" s="2">
        <v>-19.08963</v>
      </c>
      <c r="O75" s="4"/>
      <c r="P75" s="2"/>
      <c r="Q75" s="2"/>
      <c r="R75" s="4"/>
      <c r="S75" s="2"/>
      <c r="T75" s="2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2">
        <v>26550</v>
      </c>
      <c r="AW75" s="2">
        <v>-4.7708729999999999</v>
      </c>
      <c r="AX75" s="2">
        <v>-2.5993870000000001</v>
      </c>
      <c r="AY75" s="2">
        <v>-8.2755880000000008</v>
      </c>
      <c r="AZ75" s="2">
        <v>-8.9360280000000003</v>
      </c>
      <c r="BA75" s="2">
        <v>26550</v>
      </c>
      <c r="BB75" s="2">
        <v>-10.15386</v>
      </c>
      <c r="BC75" s="2">
        <v>-6.0087260000000002</v>
      </c>
      <c r="BD75" s="2">
        <v>-36.072699999999998</v>
      </c>
      <c r="BE75" s="4">
        <v>-38.863460000000003</v>
      </c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J75" s="2">
        <v>32550</v>
      </c>
      <c r="CK75" s="2">
        <v>6.0036529999999999</v>
      </c>
      <c r="CL75" s="2">
        <v>-12.97199</v>
      </c>
      <c r="CM75" s="2">
        <v>32550</v>
      </c>
      <c r="CN75" s="2">
        <v>13.39837</v>
      </c>
      <c r="CO75" s="2">
        <v>-56.859810000000003</v>
      </c>
      <c r="CP75" s="4"/>
      <c r="CQ75" s="4"/>
      <c r="CR75" s="4"/>
      <c r="CS75" s="4"/>
      <c r="CT75" s="4"/>
      <c r="CU75" s="4"/>
      <c r="CW75" s="4"/>
      <c r="CY75" s="4"/>
      <c r="DA75" s="4"/>
      <c r="DB75" s="4"/>
      <c r="DC75" s="4"/>
    </row>
    <row r="76" spans="1:107" x14ac:dyDescent="0.25">
      <c r="A76" s="2"/>
      <c r="B76" s="2"/>
      <c r="E76" s="2">
        <v>20850</v>
      </c>
      <c r="F76" s="2">
        <v>-16.91067</v>
      </c>
      <c r="G76" s="2">
        <v>-13.64668</v>
      </c>
      <c r="H76" s="2">
        <v>-28.428180000000001</v>
      </c>
      <c r="I76" s="2">
        <v>-5.4243439999999996</v>
      </c>
      <c r="J76" s="2">
        <v>20850</v>
      </c>
      <c r="K76" s="2">
        <v>-11.50041</v>
      </c>
      <c r="L76" s="2">
        <v>-29.647449999999999</v>
      </c>
      <c r="M76" s="2">
        <v>-18.87322</v>
      </c>
      <c r="N76" s="2">
        <v>-19.042020000000001</v>
      </c>
      <c r="O76" s="4"/>
      <c r="P76" s="2"/>
      <c r="Q76" s="2"/>
      <c r="R76" s="4"/>
      <c r="S76" s="2"/>
      <c r="T76" s="2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2">
        <v>26850</v>
      </c>
      <c r="AW76" s="2">
        <v>-4.2102649999999997</v>
      </c>
      <c r="AX76" s="2">
        <v>-2.1890109999999998</v>
      </c>
      <c r="AY76" s="2">
        <v>-8.3117319999999992</v>
      </c>
      <c r="AZ76" s="2">
        <v>-8.9758250000000004</v>
      </c>
      <c r="BA76" s="2">
        <v>26850</v>
      </c>
      <c r="BB76" s="2">
        <v>-8.9257349999999995</v>
      </c>
      <c r="BC76" s="2">
        <v>-5.0368279999999999</v>
      </c>
      <c r="BD76" s="2">
        <v>-36.24194</v>
      </c>
      <c r="BE76" s="4">
        <v>-39.047089999999997</v>
      </c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J76" s="2">
        <v>32850</v>
      </c>
      <c r="CK76" s="2">
        <v>6.4710989999999997</v>
      </c>
      <c r="CL76" s="2">
        <v>-12.740830000000001</v>
      </c>
      <c r="CM76" s="2">
        <v>32850</v>
      </c>
      <c r="CN76" s="2">
        <v>14.46552</v>
      </c>
      <c r="CO76" s="2">
        <v>-55.92671</v>
      </c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</row>
    <row r="77" spans="1:107" x14ac:dyDescent="0.25">
      <c r="A77" s="2"/>
      <c r="B77" s="2"/>
      <c r="E77" s="2">
        <v>21150</v>
      </c>
      <c r="F77" s="2">
        <v>-16.53961</v>
      </c>
      <c r="G77" s="2">
        <v>-13.33432</v>
      </c>
      <c r="H77" s="2">
        <v>-28.81278</v>
      </c>
      <c r="I77" s="2">
        <v>-5.4541769999999996</v>
      </c>
      <c r="J77" s="2">
        <v>21150</v>
      </c>
      <c r="K77" s="2">
        <v>-11.340339999999999</v>
      </c>
      <c r="L77" s="2">
        <v>-29.016349999999999</v>
      </c>
      <c r="M77" s="2">
        <v>-18.88635</v>
      </c>
      <c r="N77" s="2">
        <v>-19.011990000000001</v>
      </c>
      <c r="O77" s="4"/>
      <c r="P77" s="2"/>
      <c r="Q77" s="2"/>
      <c r="R77" s="4"/>
      <c r="S77" s="2"/>
      <c r="T77" s="2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2">
        <v>27150</v>
      </c>
      <c r="AW77" s="2">
        <v>-3.6432600000000002</v>
      </c>
      <c r="AX77" s="2">
        <v>-1.773876</v>
      </c>
      <c r="AY77" s="2">
        <v>-8.3487089999999995</v>
      </c>
      <c r="AZ77" s="2">
        <v>-9.0159369999999992</v>
      </c>
      <c r="BA77" s="2">
        <v>27150</v>
      </c>
      <c r="BB77" s="2">
        <v>-7.6833130000000001</v>
      </c>
      <c r="BC77" s="2">
        <v>-4.0534100000000004</v>
      </c>
      <c r="BD77" s="2">
        <v>-36.408999999999999</v>
      </c>
      <c r="BE77" s="4">
        <v>-39.22607</v>
      </c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J77" s="2">
        <v>33150</v>
      </c>
      <c r="CK77" s="2">
        <v>6.9433369999999996</v>
      </c>
      <c r="CL77" s="2">
        <v>-12.493080000000001</v>
      </c>
      <c r="CM77" s="2">
        <v>33150</v>
      </c>
      <c r="CN77" s="2">
        <v>15.5563</v>
      </c>
      <c r="CO77" s="2">
        <v>-54.917279999999998</v>
      </c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</row>
    <row r="78" spans="1:107" x14ac:dyDescent="0.25">
      <c r="A78" s="2"/>
      <c r="B78" s="2"/>
      <c r="E78" s="2">
        <v>21450</v>
      </c>
      <c r="F78" s="2">
        <v>-16.149809999999999</v>
      </c>
      <c r="G78" s="2">
        <v>-13.002840000000001</v>
      </c>
      <c r="H78" s="2">
        <v>-29.19894</v>
      </c>
      <c r="I78" s="2">
        <v>-5.4883889999999997</v>
      </c>
      <c r="J78" s="2">
        <v>21450</v>
      </c>
      <c r="K78" s="2">
        <v>-11.16119</v>
      </c>
      <c r="L78" s="2">
        <v>-28.338090000000001</v>
      </c>
      <c r="M78" s="2">
        <v>-18.91123</v>
      </c>
      <c r="N78" s="2">
        <v>-18.998429999999999</v>
      </c>
      <c r="O78" s="4"/>
      <c r="P78" s="2"/>
      <c r="Q78" s="2"/>
      <c r="R78" s="4"/>
      <c r="S78" s="2"/>
      <c r="T78" s="2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2">
        <v>27450</v>
      </c>
      <c r="AW78" s="2">
        <v>-3.0701489999999998</v>
      </c>
      <c r="AX78" s="2">
        <v>-1.3538939999999999</v>
      </c>
      <c r="AY78" s="2">
        <v>-8.3865560000000006</v>
      </c>
      <c r="AZ78" s="2">
        <v>-9.0563870000000009</v>
      </c>
      <c r="BA78" s="2">
        <v>27450</v>
      </c>
      <c r="BB78" s="2">
        <v>-6.427047</v>
      </c>
      <c r="BC78" s="2">
        <v>-3.0578789999999998</v>
      </c>
      <c r="BD78" s="2">
        <v>-36.57394</v>
      </c>
      <c r="BE78" s="4">
        <v>-39.40043</v>
      </c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J78" s="2">
        <v>33450</v>
      </c>
      <c r="CK78" s="2">
        <v>7.4197150000000001</v>
      </c>
      <c r="CL78" s="2">
        <v>-12.22864</v>
      </c>
      <c r="CM78" s="2">
        <v>33450</v>
      </c>
      <c r="CN78" s="2">
        <v>16.670390000000001</v>
      </c>
      <c r="CO78" s="2">
        <v>-53.829560000000001</v>
      </c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</row>
    <row r="79" spans="1:107" x14ac:dyDescent="0.25">
      <c r="A79" s="2"/>
      <c r="B79" s="2"/>
      <c r="E79" s="2">
        <v>21750</v>
      </c>
      <c r="F79" s="2">
        <v>-15.741759999999999</v>
      </c>
      <c r="G79" s="2">
        <v>-12.65306</v>
      </c>
      <c r="H79" s="2">
        <v>-29.586189999999998</v>
      </c>
      <c r="I79" s="2">
        <v>-5.5264360000000003</v>
      </c>
      <c r="J79" s="2">
        <v>21750</v>
      </c>
      <c r="K79" s="2">
        <v>-10.963649999999999</v>
      </c>
      <c r="L79" s="2">
        <v>-27.615079999999999</v>
      </c>
      <c r="M79" s="2">
        <v>-18.947520000000001</v>
      </c>
      <c r="N79" s="2">
        <v>-19.000260000000001</v>
      </c>
      <c r="O79" s="4"/>
      <c r="P79" s="2"/>
      <c r="Q79" s="2"/>
      <c r="R79" s="4"/>
      <c r="S79" s="2"/>
      <c r="T79" s="2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2">
        <v>27750</v>
      </c>
      <c r="AW79" s="2">
        <v>-2.4912290000000001</v>
      </c>
      <c r="AX79" s="2">
        <v>-0.92897799999999997</v>
      </c>
      <c r="AY79" s="2">
        <v>-8.4253400000000003</v>
      </c>
      <c r="AZ79" s="2">
        <v>-9.0972310000000007</v>
      </c>
      <c r="BA79" s="2">
        <v>27750</v>
      </c>
      <c r="BB79" s="2">
        <v>-5.1573919999999998</v>
      </c>
      <c r="BC79" s="2">
        <v>-2.0496409999999998</v>
      </c>
      <c r="BD79" s="2">
        <v>-36.736969999999999</v>
      </c>
      <c r="BE79" s="4">
        <v>-39.570320000000002</v>
      </c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J79" s="2">
        <v>33750</v>
      </c>
      <c r="CK79" s="2">
        <v>7.8994140000000002</v>
      </c>
      <c r="CL79" s="2">
        <v>-11.94741</v>
      </c>
      <c r="CM79" s="2">
        <v>33750</v>
      </c>
      <c r="CN79" s="2">
        <v>17.807130000000001</v>
      </c>
      <c r="CO79" s="2">
        <v>-52.661549999999998</v>
      </c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</row>
    <row r="80" spans="1:107" x14ac:dyDescent="0.25">
      <c r="A80" s="2"/>
      <c r="B80" s="2"/>
      <c r="E80" s="2">
        <v>22050</v>
      </c>
      <c r="F80" s="2">
        <v>-15.315950000000001</v>
      </c>
      <c r="G80" s="2">
        <v>-12.285819999999999</v>
      </c>
      <c r="H80" s="2">
        <v>-29.97409</v>
      </c>
      <c r="I80" s="2">
        <v>-5.5678020000000004</v>
      </c>
      <c r="J80" s="2">
        <v>22050</v>
      </c>
      <c r="K80" s="2">
        <v>-10.74846</v>
      </c>
      <c r="L80" s="2">
        <v>-26.849689999999999</v>
      </c>
      <c r="M80" s="2">
        <v>-18.994820000000001</v>
      </c>
      <c r="N80" s="2">
        <v>-19.016470000000002</v>
      </c>
      <c r="O80" s="4"/>
      <c r="P80" s="2"/>
      <c r="Q80" s="2"/>
      <c r="R80" s="4"/>
      <c r="S80" s="2"/>
      <c r="T80" s="2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2">
        <v>28050</v>
      </c>
      <c r="AW80" s="2">
        <v>-1.9067989999999999</v>
      </c>
      <c r="AX80" s="2">
        <v>-0.49904700000000002</v>
      </c>
      <c r="AY80" s="2">
        <v>-8.465166</v>
      </c>
      <c r="AZ80" s="2">
        <v>-9.1385529999999999</v>
      </c>
      <c r="BA80" s="2">
        <v>28050</v>
      </c>
      <c r="BB80" s="2">
        <v>-3.8748130000000001</v>
      </c>
      <c r="BC80" s="2">
        <v>-1.0281020000000001</v>
      </c>
      <c r="BD80" s="2">
        <v>-36.898389999999999</v>
      </c>
      <c r="BE80" s="4">
        <v>-39.735979999999998</v>
      </c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J80" s="2">
        <v>34050</v>
      </c>
      <c r="CK80" s="2">
        <v>8.3814150000000005</v>
      </c>
      <c r="CL80" s="2">
        <v>-11.64935</v>
      </c>
      <c r="CM80" s="2">
        <v>34050</v>
      </c>
      <c r="CN80" s="2">
        <v>18.96538</v>
      </c>
      <c r="CO80" s="2">
        <v>-51.411169999999998</v>
      </c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</row>
    <row r="81" spans="1:107" x14ac:dyDescent="0.25">
      <c r="A81" s="2"/>
      <c r="B81" s="2"/>
      <c r="E81" s="2">
        <v>22350</v>
      </c>
      <c r="F81" s="2">
        <v>-14.87293</v>
      </c>
      <c r="G81" s="2">
        <v>-11.901899999999999</v>
      </c>
      <c r="H81" s="2">
        <v>-30.362200000000001</v>
      </c>
      <c r="I81" s="2">
        <v>-5.6120289999999997</v>
      </c>
      <c r="J81" s="2">
        <v>22350</v>
      </c>
      <c r="K81" s="2">
        <v>-10.516349999999999</v>
      </c>
      <c r="L81" s="2">
        <v>-26.044160000000002</v>
      </c>
      <c r="M81" s="2">
        <v>-19.05274</v>
      </c>
      <c r="N81" s="2">
        <v>-19.046109999999999</v>
      </c>
      <c r="O81" s="4"/>
      <c r="P81" s="2"/>
      <c r="Q81" s="2"/>
      <c r="R81" s="4"/>
      <c r="S81" s="2"/>
      <c r="T81" s="2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2">
        <v>28350</v>
      </c>
      <c r="AW81" s="2">
        <v>-1.317167</v>
      </c>
      <c r="AX81" s="2">
        <v>-6.4025299999999993E-2</v>
      </c>
      <c r="AY81" s="2">
        <v>-8.5061750000000007</v>
      </c>
      <c r="AZ81" s="2">
        <v>-9.1804649999999999</v>
      </c>
      <c r="BA81" s="2">
        <v>28350</v>
      </c>
      <c r="BB81" s="2">
        <v>-2.579793</v>
      </c>
      <c r="BC81" s="2">
        <v>7.3283300000000001E-3</v>
      </c>
      <c r="BD81" s="2">
        <v>-37.05865</v>
      </c>
      <c r="BE81" s="4">
        <v>-39.897790000000001</v>
      </c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J81" s="2">
        <v>34350</v>
      </c>
      <c r="CK81" s="2">
        <v>8.8644719999999992</v>
      </c>
      <c r="CL81" s="2">
        <v>-11.334390000000001</v>
      </c>
      <c r="CM81" s="2">
        <v>34350</v>
      </c>
      <c r="CN81" s="2">
        <v>20.1435</v>
      </c>
      <c r="CO81" s="2">
        <v>-50.076279999999997</v>
      </c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</row>
    <row r="82" spans="1:107" x14ac:dyDescent="0.25">
      <c r="A82" s="2"/>
      <c r="B82" s="2"/>
      <c r="E82" s="2">
        <v>22650</v>
      </c>
      <c r="F82" s="2">
        <v>-14.41323</v>
      </c>
      <c r="G82" s="2">
        <v>-11.502090000000001</v>
      </c>
      <c r="H82" s="2">
        <v>-30.75009</v>
      </c>
      <c r="I82" s="2">
        <v>-5.65869</v>
      </c>
      <c r="J82" s="2">
        <v>22650</v>
      </c>
      <c r="K82" s="2">
        <v>-10.2681</v>
      </c>
      <c r="L82" s="2">
        <v>-25.20064</v>
      </c>
      <c r="M82" s="2">
        <v>-19.12086</v>
      </c>
      <c r="N82" s="2">
        <v>-19.088249999999999</v>
      </c>
      <c r="O82" s="4"/>
      <c r="P82" s="2"/>
      <c r="Q82" s="2"/>
      <c r="R82" s="4"/>
      <c r="S82" s="2"/>
      <c r="T82" s="2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2">
        <v>28650</v>
      </c>
      <c r="AW82" s="2">
        <v>-0.72264899999999999</v>
      </c>
      <c r="AX82" s="2">
        <v>0.37614999999999998</v>
      </c>
      <c r="AY82" s="2">
        <v>-8.5485410000000002</v>
      </c>
      <c r="AZ82" s="2">
        <v>-9.2231100000000001</v>
      </c>
      <c r="BA82" s="2">
        <v>28650</v>
      </c>
      <c r="BB82" s="2">
        <v>-1.2728299999999999</v>
      </c>
      <c r="BC82" s="2">
        <v>1.0572280000000001</v>
      </c>
      <c r="BD82" s="2">
        <v>-37.218319999999999</v>
      </c>
      <c r="BE82" s="4">
        <v>-40.056199999999997</v>
      </c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J82" s="2">
        <v>34650</v>
      </c>
      <c r="CK82" s="2">
        <v>9.3470610000000001</v>
      </c>
      <c r="CL82" s="2">
        <v>-11.00253</v>
      </c>
      <c r="CM82" s="2">
        <v>34650</v>
      </c>
      <c r="CN82" s="2">
        <v>21.33914</v>
      </c>
      <c r="CO82" s="2">
        <v>-48.654649999999997</v>
      </c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</row>
    <row r="83" spans="1:107" x14ac:dyDescent="0.25">
      <c r="A83" s="2"/>
      <c r="B83" s="2"/>
      <c r="E83" s="2">
        <v>22950</v>
      </c>
      <c r="F83" s="2">
        <v>-13.93744</v>
      </c>
      <c r="G83" s="2">
        <v>-11.08713</v>
      </c>
      <c r="H83" s="2">
        <v>-31.137350000000001</v>
      </c>
      <c r="I83" s="2">
        <v>-5.7074030000000002</v>
      </c>
      <c r="J83" s="2">
        <v>22950</v>
      </c>
      <c r="K83" s="2">
        <v>-10.00447</v>
      </c>
      <c r="L83" s="2">
        <v>-24.321179999999998</v>
      </c>
      <c r="M83" s="2">
        <v>-19.198789999999999</v>
      </c>
      <c r="N83" s="2">
        <v>-19.14207</v>
      </c>
      <c r="O83" s="4"/>
      <c r="P83" s="2"/>
      <c r="Q83" s="2"/>
      <c r="R83" s="4"/>
      <c r="S83" s="2"/>
      <c r="T83" s="2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2">
        <v>28950</v>
      </c>
      <c r="AW83" s="2">
        <v>-0.123569</v>
      </c>
      <c r="AX83" s="2">
        <v>0.82152899999999995</v>
      </c>
      <c r="AY83" s="2">
        <v>-8.5924739999999993</v>
      </c>
      <c r="AZ83" s="2">
        <v>-9.2666629999999994</v>
      </c>
      <c r="BA83" s="2">
        <v>28950</v>
      </c>
      <c r="BB83" s="2">
        <v>4.5553999999999997E-2</v>
      </c>
      <c r="BC83" s="2">
        <v>2.1221610000000002</v>
      </c>
      <c r="BD83" s="2">
        <v>-37.37809</v>
      </c>
      <c r="BE83" s="4">
        <v>-40.21181</v>
      </c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J83" s="2">
        <v>34950</v>
      </c>
      <c r="CK83" s="2">
        <v>9.8273399999999995</v>
      </c>
      <c r="CL83" s="2">
        <v>-10.65371</v>
      </c>
      <c r="CM83" s="2">
        <v>34950</v>
      </c>
      <c r="CN83" s="2">
        <v>22.549109999999999</v>
      </c>
      <c r="CO83" s="2">
        <v>-47.144010000000002</v>
      </c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</row>
    <row r="84" spans="1:107" x14ac:dyDescent="0.25">
      <c r="A84" s="2"/>
      <c r="B84" s="2"/>
      <c r="E84" s="2">
        <v>23250</v>
      </c>
      <c r="F84" s="2">
        <v>-13.446120000000001</v>
      </c>
      <c r="G84" s="2">
        <v>-10.657769999999999</v>
      </c>
      <c r="H84" s="2">
        <v>-31.523589999999999</v>
      </c>
      <c r="I84" s="2">
        <v>-5.7578199999999997</v>
      </c>
      <c r="J84" s="2">
        <v>23250</v>
      </c>
      <c r="K84" s="2">
        <v>-9.7262430000000002</v>
      </c>
      <c r="L84" s="2">
        <v>-23.40776</v>
      </c>
      <c r="M84" s="2">
        <v>-19.28613</v>
      </c>
      <c r="N84" s="2">
        <v>-19.206769999999999</v>
      </c>
      <c r="O84" s="4"/>
      <c r="P84" s="2"/>
      <c r="Q84" s="2"/>
      <c r="R84" s="4"/>
      <c r="S84" s="2"/>
      <c r="T84" s="2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2">
        <v>29250</v>
      </c>
      <c r="AW84" s="2">
        <v>0.47973700000000002</v>
      </c>
      <c r="AX84" s="2">
        <v>1.272146</v>
      </c>
      <c r="AY84" s="2">
        <v>-8.6382239999999992</v>
      </c>
      <c r="AZ84" s="2">
        <v>-9.3113290000000006</v>
      </c>
      <c r="BA84" s="2">
        <v>29250</v>
      </c>
      <c r="BB84" s="2">
        <v>1.374808</v>
      </c>
      <c r="BC84" s="2">
        <v>3.202671</v>
      </c>
      <c r="BD84" s="2">
        <v>-37.538800000000002</v>
      </c>
      <c r="BE84" s="4">
        <v>-40.365340000000003</v>
      </c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J84" s="2">
        <v>35250</v>
      </c>
      <c r="CK84" s="2">
        <v>10.30308</v>
      </c>
      <c r="CL84" s="2">
        <v>-10.28797</v>
      </c>
      <c r="CM84" s="2">
        <v>35250</v>
      </c>
      <c r="CN84" s="2">
        <v>23.769169999999999</v>
      </c>
      <c r="CO84" s="2">
        <v>-45.541919999999998</v>
      </c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</row>
    <row r="85" spans="1:107" x14ac:dyDescent="0.25">
      <c r="A85" s="2"/>
      <c r="B85" s="2"/>
      <c r="E85" s="2">
        <v>23550</v>
      </c>
      <c r="F85" s="2">
        <v>-12.93989</v>
      </c>
      <c r="G85" s="2">
        <v>-10.21472</v>
      </c>
      <c r="H85" s="2">
        <v>-31.90842</v>
      </c>
      <c r="I85" s="2">
        <v>-5.8096310000000004</v>
      </c>
      <c r="J85" s="2">
        <v>23550</v>
      </c>
      <c r="K85" s="2">
        <v>-9.4341989999999996</v>
      </c>
      <c r="L85" s="2">
        <v>-22.462250000000001</v>
      </c>
      <c r="M85" s="2">
        <v>-19.38251</v>
      </c>
      <c r="N85" s="2">
        <v>-19.28163</v>
      </c>
      <c r="O85" s="4"/>
      <c r="P85" s="2"/>
      <c r="Q85" s="2"/>
      <c r="R85" s="4"/>
      <c r="S85" s="2"/>
      <c r="T85" s="2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2">
        <v>29550</v>
      </c>
      <c r="AW85" s="2">
        <v>1.086921</v>
      </c>
      <c r="AX85" s="2">
        <v>1.728016</v>
      </c>
      <c r="AY85" s="2">
        <v>-8.6860780000000002</v>
      </c>
      <c r="AZ85" s="2">
        <v>-9.3573439999999994</v>
      </c>
      <c r="BA85" s="2">
        <v>29550</v>
      </c>
      <c r="BB85" s="2">
        <v>2.7143489999999999</v>
      </c>
      <c r="BC85" s="2">
        <v>4.2992739999999996</v>
      </c>
      <c r="BD85" s="2">
        <v>-37.701419999999999</v>
      </c>
      <c r="BE85" s="4">
        <v>-40.517620000000001</v>
      </c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J85" s="2">
        <v>35550</v>
      </c>
      <c r="CK85" s="2">
        <v>10.771610000000001</v>
      </c>
      <c r="CL85" s="2">
        <v>-9.9051790000000004</v>
      </c>
      <c r="CM85" s="2">
        <v>35550</v>
      </c>
      <c r="CN85" s="2">
        <v>24.993729999999999</v>
      </c>
      <c r="CO85" s="2">
        <v>-43.84592</v>
      </c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</row>
    <row r="86" spans="1:107" x14ac:dyDescent="0.25">
      <c r="A86" s="2"/>
      <c r="B86" s="2"/>
      <c r="E86" s="2">
        <v>23850</v>
      </c>
      <c r="F86" s="2">
        <v>-12.41935</v>
      </c>
      <c r="G86" s="2">
        <v>-9.7586639999999996</v>
      </c>
      <c r="H86" s="2">
        <v>-32.291499999999999</v>
      </c>
      <c r="I86" s="2">
        <v>-5.8625540000000003</v>
      </c>
      <c r="J86" s="2">
        <v>23850</v>
      </c>
      <c r="K86" s="2">
        <v>-9.1291279999999997</v>
      </c>
      <c r="L86" s="2">
        <v>-21.486460000000001</v>
      </c>
      <c r="M86" s="2">
        <v>-19.487559999999998</v>
      </c>
      <c r="N86" s="2">
        <v>-19.366009999999999</v>
      </c>
      <c r="O86" s="4"/>
      <c r="P86" s="2"/>
      <c r="Q86" s="2"/>
      <c r="R86" s="4"/>
      <c r="S86" s="2"/>
      <c r="T86" s="2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2">
        <v>29850</v>
      </c>
      <c r="AW86" s="2">
        <v>1.6976180000000001</v>
      </c>
      <c r="AX86" s="2">
        <v>2.189127</v>
      </c>
      <c r="AY86" s="2">
        <v>-8.7363619999999997</v>
      </c>
      <c r="AZ86" s="2">
        <v>-9.4049770000000006</v>
      </c>
      <c r="BA86" s="2">
        <v>29850</v>
      </c>
      <c r="BB86" s="2">
        <v>4.0635519999999996</v>
      </c>
      <c r="BC86" s="2">
        <v>5.4124499999999998</v>
      </c>
      <c r="BD86" s="2">
        <v>-37.867089999999997</v>
      </c>
      <c r="BE86" s="4">
        <v>-40.669629999999998</v>
      </c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J86" s="2">
        <v>35850</v>
      </c>
      <c r="CK86" s="2">
        <v>11.22969</v>
      </c>
      <c r="CL86" s="2">
        <v>-9.5054060000000007</v>
      </c>
      <c r="CM86" s="2">
        <v>35850</v>
      </c>
      <c r="CN86" s="2">
        <v>26.215610000000002</v>
      </c>
      <c r="CO86" s="2">
        <v>-42.0533</v>
      </c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</row>
    <row r="87" spans="1:107" x14ac:dyDescent="0.25">
      <c r="A87" s="2"/>
      <c r="B87" s="2"/>
      <c r="E87" s="2">
        <v>24150</v>
      </c>
      <c r="F87" s="2">
        <v>-11.88514</v>
      </c>
      <c r="G87" s="2">
        <v>-9.2902740000000001</v>
      </c>
      <c r="H87" s="2">
        <v>-32.672490000000003</v>
      </c>
      <c r="I87" s="2">
        <v>-5.9163410000000001</v>
      </c>
      <c r="J87" s="2">
        <v>24150</v>
      </c>
      <c r="K87" s="2">
        <v>-8.8118169999999996</v>
      </c>
      <c r="L87" s="2">
        <v>-20.482119999999998</v>
      </c>
      <c r="M87" s="2">
        <v>-19.60097</v>
      </c>
      <c r="N87" s="2">
        <v>-19.459299999999999</v>
      </c>
      <c r="O87" s="4"/>
      <c r="P87" s="2"/>
      <c r="Q87" s="2"/>
      <c r="R87" s="4"/>
      <c r="S87" s="2"/>
      <c r="T87" s="2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2">
        <v>30150</v>
      </c>
      <c r="AW87" s="2">
        <v>2.3114490000000001</v>
      </c>
      <c r="AX87" s="2">
        <v>2.6554389999999999</v>
      </c>
      <c r="AY87" s="2">
        <v>-8.7894450000000006</v>
      </c>
      <c r="AZ87" s="2">
        <v>-9.4545309999999994</v>
      </c>
      <c r="BA87" s="2">
        <v>30150</v>
      </c>
      <c r="BB87" s="2">
        <v>5.421748</v>
      </c>
      <c r="BC87" s="2">
        <v>6.5426330000000004</v>
      </c>
      <c r="BD87" s="2">
        <v>-38.037089999999999</v>
      </c>
      <c r="BE87" s="4">
        <v>-40.822479999999999</v>
      </c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J87" s="2">
        <v>36150</v>
      </c>
      <c r="CK87" s="2">
        <v>11.673439999999999</v>
      </c>
      <c r="CL87" s="2">
        <v>-9.0883649999999996</v>
      </c>
      <c r="CM87" s="2">
        <v>36150</v>
      </c>
      <c r="CN87" s="2">
        <v>27.42549</v>
      </c>
      <c r="CO87" s="2">
        <v>-40.161299999999997</v>
      </c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</row>
    <row r="88" spans="1:107" x14ac:dyDescent="0.25">
      <c r="A88" s="2"/>
      <c r="B88" s="2"/>
      <c r="E88" s="2">
        <v>24450</v>
      </c>
      <c r="F88" s="2">
        <v>-11.337899999999999</v>
      </c>
      <c r="G88" s="2">
        <v>-8.8102079999999994</v>
      </c>
      <c r="H88" s="2">
        <v>-33.051090000000002</v>
      </c>
      <c r="I88" s="2">
        <v>-5.9707739999999996</v>
      </c>
      <c r="J88" s="2">
        <v>24450</v>
      </c>
      <c r="K88" s="2">
        <v>-8.4830649999999999</v>
      </c>
      <c r="L88" s="2">
        <v>-19.45091</v>
      </c>
      <c r="M88" s="2">
        <v>-19.722439999999999</v>
      </c>
      <c r="N88" s="2">
        <v>-19.561</v>
      </c>
      <c r="O88" s="4"/>
      <c r="P88" s="2"/>
      <c r="Q88" s="2"/>
      <c r="R88" s="4"/>
      <c r="S88" s="2"/>
      <c r="T88" s="2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2">
        <v>30450</v>
      </c>
      <c r="AW88" s="2">
        <v>2.9280110000000001</v>
      </c>
      <c r="AX88" s="2">
        <v>3.1268790000000002</v>
      </c>
      <c r="AY88" s="2">
        <v>-8.8457349999999995</v>
      </c>
      <c r="AZ88" s="2">
        <v>-9.5063390000000005</v>
      </c>
      <c r="BA88" s="2">
        <v>30450</v>
      </c>
      <c r="BB88" s="2">
        <v>6.7882069999999999</v>
      </c>
      <c r="BC88" s="2">
        <v>7.6902010000000001</v>
      </c>
      <c r="BD88" s="2">
        <v>-38.212870000000002</v>
      </c>
      <c r="BE88" s="4">
        <v>-40.977420000000002</v>
      </c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J88" s="2">
        <v>36450</v>
      </c>
      <c r="CK88" s="2">
        <v>12.09815</v>
      </c>
      <c r="CL88" s="2">
        <v>-8.6540490000000005</v>
      </c>
      <c r="CM88" s="2">
        <v>36450</v>
      </c>
      <c r="CN88" s="2">
        <v>28.611499999999999</v>
      </c>
      <c r="CO88" s="2">
        <v>-38.166809999999998</v>
      </c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</row>
    <row r="89" spans="1:107" x14ac:dyDescent="0.25">
      <c r="A89" s="2"/>
      <c r="B89" s="2"/>
      <c r="E89" s="2">
        <v>24750</v>
      </c>
      <c r="F89" s="2">
        <v>-10.778269999999999</v>
      </c>
      <c r="G89" s="2">
        <v>-8.3191070000000007</v>
      </c>
      <c r="H89" s="2">
        <v>-33.427019999999999</v>
      </c>
      <c r="I89" s="2">
        <v>-6.0256600000000002</v>
      </c>
      <c r="J89" s="2">
        <v>24750</v>
      </c>
      <c r="K89" s="2">
        <v>-8.1436670000000007</v>
      </c>
      <c r="L89" s="2">
        <v>-18.394439999999999</v>
      </c>
      <c r="M89" s="2">
        <v>-19.851710000000001</v>
      </c>
      <c r="N89" s="2">
        <v>-19.670639999999999</v>
      </c>
      <c r="O89" s="4"/>
      <c r="P89" s="2"/>
      <c r="Q89" s="2"/>
      <c r="R89" s="4"/>
      <c r="S89" s="2"/>
      <c r="T89" s="2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2">
        <v>30750</v>
      </c>
      <c r="AW89" s="2">
        <v>3.5468799999999998</v>
      </c>
      <c r="AX89" s="2">
        <v>3.6033309999999998</v>
      </c>
      <c r="AY89" s="2">
        <v>-8.9056840000000008</v>
      </c>
      <c r="AZ89" s="2">
        <v>-9.5607690000000005</v>
      </c>
      <c r="BA89" s="2">
        <v>30750</v>
      </c>
      <c r="BB89" s="2">
        <v>8.1621389999999998</v>
      </c>
      <c r="BC89" s="2">
        <v>8.8554659999999998</v>
      </c>
      <c r="BD89" s="2">
        <v>-38.396059999999999</v>
      </c>
      <c r="BE89" s="4">
        <v>-41.135860000000001</v>
      </c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J89" s="2">
        <v>36750</v>
      </c>
      <c r="CK89" s="2">
        <v>12.49813</v>
      </c>
      <c r="CL89" s="2">
        <v>-8.2018590000000007</v>
      </c>
      <c r="CM89" s="2">
        <v>36750</v>
      </c>
      <c r="CN89" s="2">
        <v>29.758469999999999</v>
      </c>
      <c r="CO89" s="2">
        <v>-36.066679999999998</v>
      </c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</row>
    <row r="90" spans="1:107" x14ac:dyDescent="0.25">
      <c r="A90" s="2"/>
      <c r="B90" s="2"/>
      <c r="E90" s="2">
        <v>25050</v>
      </c>
      <c r="F90" s="2">
        <v>-10.20692</v>
      </c>
      <c r="G90" s="2">
        <v>-7.8175990000000004</v>
      </c>
      <c r="H90" s="2">
        <v>-33.80003</v>
      </c>
      <c r="I90" s="2">
        <v>-6.0808350000000004</v>
      </c>
      <c r="J90" s="2">
        <v>25050</v>
      </c>
      <c r="K90" s="2">
        <v>-7.7944259999999996</v>
      </c>
      <c r="L90" s="2">
        <v>-17.31429</v>
      </c>
      <c r="M90" s="2">
        <v>-19.98856</v>
      </c>
      <c r="N90" s="2">
        <v>-19.787849999999999</v>
      </c>
      <c r="O90" s="4"/>
      <c r="P90" s="2"/>
      <c r="Q90" s="2"/>
      <c r="R90" s="4"/>
      <c r="S90" s="2"/>
      <c r="T90" s="2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2">
        <v>31050</v>
      </c>
      <c r="AW90" s="2">
        <v>4.1676039999999999</v>
      </c>
      <c r="AX90" s="2">
        <v>4.0846330000000002</v>
      </c>
      <c r="AY90" s="2">
        <v>-8.9697890000000005</v>
      </c>
      <c r="AZ90" s="2">
        <v>-9.6182259999999999</v>
      </c>
      <c r="BA90" s="2">
        <v>31050</v>
      </c>
      <c r="BB90" s="2">
        <v>9.5426739999999999</v>
      </c>
      <c r="BC90" s="2">
        <v>10.038650000000001</v>
      </c>
      <c r="BD90" s="2">
        <v>-38.588470000000001</v>
      </c>
      <c r="BE90" s="4">
        <v>-41.29936</v>
      </c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J90" s="2">
        <v>37050</v>
      </c>
      <c r="CK90" s="2">
        <v>12.866440000000001</v>
      </c>
      <c r="CL90" s="2">
        <v>-7.7316260000000003</v>
      </c>
      <c r="CM90" s="2">
        <v>37050</v>
      </c>
      <c r="CN90" s="2">
        <v>30.847100000000001</v>
      </c>
      <c r="CO90" s="2">
        <v>-33.857390000000002</v>
      </c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</row>
    <row r="91" spans="1:107" x14ac:dyDescent="0.25">
      <c r="A91" s="2"/>
      <c r="B91" s="2"/>
      <c r="E91" s="2">
        <v>25350</v>
      </c>
      <c r="F91" s="2">
        <v>-9.6245250000000002</v>
      </c>
      <c r="G91" s="2">
        <v>-7.3063039999999999</v>
      </c>
      <c r="H91" s="2">
        <v>-34.169879999999999</v>
      </c>
      <c r="I91" s="2">
        <v>-6.136158</v>
      </c>
      <c r="J91" s="2">
        <v>25350</v>
      </c>
      <c r="K91" s="2">
        <v>-7.4361459999999999</v>
      </c>
      <c r="L91" s="2">
        <v>-16.21199</v>
      </c>
      <c r="M91" s="2">
        <v>-20.132809999999999</v>
      </c>
      <c r="N91" s="2">
        <v>-19.912289999999999</v>
      </c>
      <c r="O91" s="4"/>
      <c r="P91" s="2"/>
      <c r="Q91" s="2"/>
      <c r="R91" s="4"/>
      <c r="S91" s="2"/>
      <c r="T91" s="2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2">
        <v>31350</v>
      </c>
      <c r="AW91" s="2">
        <v>4.7896979999999996</v>
      </c>
      <c r="AX91" s="2">
        <v>4.5705710000000002</v>
      </c>
      <c r="AY91" s="2">
        <v>-9.038589</v>
      </c>
      <c r="AZ91" s="2">
        <v>-9.6791429999999998</v>
      </c>
      <c r="BA91" s="2">
        <v>31350</v>
      </c>
      <c r="BB91" s="2">
        <v>10.928850000000001</v>
      </c>
      <c r="BC91" s="2">
        <v>11.239890000000001</v>
      </c>
      <c r="BD91" s="2">
        <v>-38.792099999999998</v>
      </c>
      <c r="BE91" s="4">
        <v>-41.469650000000001</v>
      </c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J91" s="2">
        <v>37350</v>
      </c>
      <c r="CK91" s="2">
        <v>13.19459</v>
      </c>
      <c r="CL91" s="2">
        <v>-7.2422279999999999</v>
      </c>
      <c r="CM91" s="2">
        <v>37350</v>
      </c>
      <c r="CN91" s="2">
        <v>31.852889999999999</v>
      </c>
      <c r="CO91" s="2">
        <v>-31.535530000000001</v>
      </c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</row>
    <row r="92" spans="1:107" x14ac:dyDescent="0.25">
      <c r="A92" s="2"/>
      <c r="B92" s="2"/>
      <c r="E92" s="2">
        <v>25650</v>
      </c>
      <c r="F92" s="2">
        <v>-9.0317760000000007</v>
      </c>
      <c r="G92" s="2">
        <v>-6.7858320000000001</v>
      </c>
      <c r="H92" s="2">
        <v>-34.536409999999997</v>
      </c>
      <c r="I92" s="2">
        <v>-6.1915149999999999</v>
      </c>
      <c r="J92" s="2">
        <v>25650</v>
      </c>
      <c r="K92" s="2">
        <v>-7.0696370000000002</v>
      </c>
      <c r="L92" s="2">
        <v>-15.089040000000001</v>
      </c>
      <c r="M92" s="2">
        <v>-20.284330000000001</v>
      </c>
      <c r="N92" s="2">
        <v>-20.04372</v>
      </c>
      <c r="O92" s="4"/>
      <c r="P92" s="2"/>
      <c r="Q92" s="2"/>
      <c r="R92" s="4"/>
      <c r="S92" s="2"/>
      <c r="T92" s="2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2">
        <v>31650</v>
      </c>
      <c r="AW92" s="2">
        <v>5.4126399999999997</v>
      </c>
      <c r="AX92" s="2">
        <v>5.0608649999999997</v>
      </c>
      <c r="AY92" s="2">
        <v>-9.1126749999999994</v>
      </c>
      <c r="AZ92" s="2">
        <v>-9.7439940000000007</v>
      </c>
      <c r="BA92" s="2">
        <v>31650</v>
      </c>
      <c r="BB92" s="2">
        <v>12.31962</v>
      </c>
      <c r="BC92" s="2">
        <v>12.45918</v>
      </c>
      <c r="BD92" s="2">
        <v>-39.009169999999997</v>
      </c>
      <c r="BE92" s="4">
        <v>-41.64864</v>
      </c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J92" s="2">
        <v>37650</v>
      </c>
      <c r="CK92" s="2">
        <v>13.472149999999999</v>
      </c>
      <c r="CL92" s="2">
        <v>-6.7332700000000001</v>
      </c>
      <c r="CM92" s="2">
        <v>37650</v>
      </c>
      <c r="CN92" s="2">
        <v>32.74483</v>
      </c>
      <c r="CO92" s="2">
        <v>-29.097629999999999</v>
      </c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</row>
    <row r="93" spans="1:107" x14ac:dyDescent="0.25">
      <c r="A93" s="2"/>
      <c r="B93" s="2"/>
      <c r="E93" s="2">
        <v>25950</v>
      </c>
      <c r="F93" s="2">
        <v>-8.4293659999999999</v>
      </c>
      <c r="G93" s="2">
        <v>-6.2567899999999996</v>
      </c>
      <c r="H93" s="2">
        <v>-34.899430000000002</v>
      </c>
      <c r="I93" s="2">
        <v>-6.2468139999999996</v>
      </c>
      <c r="J93" s="2">
        <v>25950</v>
      </c>
      <c r="K93" s="2">
        <v>-6.695716</v>
      </c>
      <c r="L93" s="2">
        <v>-13.94694</v>
      </c>
      <c r="M93" s="2">
        <v>-20.44303</v>
      </c>
      <c r="N93" s="2">
        <v>-20.18197</v>
      </c>
      <c r="O93" s="4"/>
      <c r="P93" s="2"/>
      <c r="Q93" s="2"/>
      <c r="R93" s="4"/>
      <c r="S93" s="2"/>
      <c r="T93" s="2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2">
        <v>31950</v>
      </c>
      <c r="AW93" s="2">
        <v>6.0358640000000001</v>
      </c>
      <c r="AX93" s="2">
        <v>5.5551649999999997</v>
      </c>
      <c r="AY93" s="2">
        <v>-9.1926769999999998</v>
      </c>
      <c r="AZ93" s="2">
        <v>-9.8132800000000007</v>
      </c>
      <c r="BA93" s="2">
        <v>31950</v>
      </c>
      <c r="BB93" s="2">
        <v>13.713789999999999</v>
      </c>
      <c r="BC93" s="2">
        <v>13.696389999999999</v>
      </c>
      <c r="BD93" s="2">
        <v>-39.242089999999997</v>
      </c>
      <c r="BE93" s="4">
        <v>-41.838410000000003</v>
      </c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J93" s="2">
        <v>37950</v>
      </c>
      <c r="CK93" s="2">
        <v>13.68624</v>
      </c>
      <c r="CL93" s="2">
        <v>-6.2029930000000002</v>
      </c>
      <c r="CM93" s="2">
        <v>37950</v>
      </c>
      <c r="CN93" s="2">
        <v>33.483739999999997</v>
      </c>
      <c r="CO93" s="2">
        <v>-26.541239999999998</v>
      </c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</row>
    <row r="94" spans="1:107" x14ac:dyDescent="0.25">
      <c r="A94" s="2"/>
      <c r="B94" s="2"/>
      <c r="E94" s="2">
        <v>26250</v>
      </c>
      <c r="F94" s="2">
        <v>-7.8179999999999996</v>
      </c>
      <c r="G94" s="2">
        <v>-5.7197800000000001</v>
      </c>
      <c r="H94" s="2">
        <v>-35.258839999999999</v>
      </c>
      <c r="I94" s="2">
        <v>-6.3019869999999996</v>
      </c>
      <c r="J94" s="2">
        <v>26250</v>
      </c>
      <c r="K94" s="2">
        <v>-6.3152020000000002</v>
      </c>
      <c r="L94" s="2">
        <v>-12.787140000000001</v>
      </c>
      <c r="M94" s="2">
        <v>-20.608879999999999</v>
      </c>
      <c r="N94" s="2">
        <v>-20.326910000000002</v>
      </c>
      <c r="O94" s="4"/>
      <c r="P94" s="2"/>
      <c r="Q94" s="2"/>
      <c r="R94" s="4"/>
      <c r="S94" s="2"/>
      <c r="T94" s="2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2">
        <v>32250</v>
      </c>
      <c r="AW94" s="2">
        <v>6.6587529999999999</v>
      </c>
      <c r="AX94" s="2">
        <v>6.0530369999999998</v>
      </c>
      <c r="AY94" s="2">
        <v>-9.2792829999999995</v>
      </c>
      <c r="AZ94" s="2">
        <v>-9.8875469999999996</v>
      </c>
      <c r="BA94" s="2">
        <v>32250</v>
      </c>
      <c r="BB94" s="2">
        <v>15.11003</v>
      </c>
      <c r="BC94" s="2">
        <v>14.951219999999999</v>
      </c>
      <c r="BD94" s="2">
        <v>-39.49353</v>
      </c>
      <c r="BE94" s="4">
        <v>-42.041229999999999</v>
      </c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J94" s="2">
        <v>38250</v>
      </c>
      <c r="CK94" s="2">
        <v>13.82091</v>
      </c>
      <c r="CL94" s="2">
        <v>-5.6509900000000002</v>
      </c>
      <c r="CM94" s="2">
        <v>38250</v>
      </c>
      <c r="CN94" s="2">
        <v>34.020569999999999</v>
      </c>
      <c r="CO94" s="2">
        <v>-23.86523</v>
      </c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</row>
    <row r="95" spans="1:107" x14ac:dyDescent="0.25">
      <c r="A95" s="2"/>
      <c r="B95" s="2"/>
      <c r="E95" s="2">
        <v>26550</v>
      </c>
      <c r="F95" s="2">
        <v>-7.1983949999999997</v>
      </c>
      <c r="G95" s="2">
        <v>-5.1754069999999999</v>
      </c>
      <c r="H95" s="2">
        <v>-35.614519999999999</v>
      </c>
      <c r="I95" s="2">
        <v>-6.3569870000000002</v>
      </c>
      <c r="J95" s="2">
        <v>26550</v>
      </c>
      <c r="K95" s="2">
        <v>-5.9289249999999996</v>
      </c>
      <c r="L95" s="2">
        <v>-11.611129999999999</v>
      </c>
      <c r="M95" s="2">
        <v>-20.781880000000001</v>
      </c>
      <c r="N95" s="2">
        <v>-20.47852</v>
      </c>
      <c r="O95" s="4"/>
      <c r="P95" s="2"/>
      <c r="Q95" s="2"/>
      <c r="R95" s="4"/>
      <c r="S95" s="2"/>
      <c r="T95" s="2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2">
        <v>32550</v>
      </c>
      <c r="AW95" s="2">
        <v>7.2806309999999996</v>
      </c>
      <c r="AX95" s="2">
        <v>6.5539560000000003</v>
      </c>
      <c r="AY95" s="2">
        <v>-9.3732140000000008</v>
      </c>
      <c r="AZ95" s="2">
        <v>-9.9673599999999993</v>
      </c>
      <c r="BA95" s="2">
        <v>32550</v>
      </c>
      <c r="BB95" s="2">
        <v>16.506879999999999</v>
      </c>
      <c r="BC95" s="2">
        <v>16.223179999999999</v>
      </c>
      <c r="BD95" s="2">
        <v>-39.766379999999998</v>
      </c>
      <c r="BE95" s="4">
        <v>-42.259590000000003</v>
      </c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J95" s="2">
        <v>38550</v>
      </c>
      <c r="CK95" s="2">
        <v>13.85651</v>
      </c>
      <c r="CL95" s="2">
        <v>-5.0753209999999997</v>
      </c>
      <c r="CM95" s="2">
        <v>38550</v>
      </c>
      <c r="CN95" s="2">
        <v>34.29421</v>
      </c>
      <c r="CO95" s="2">
        <v>-21.07226</v>
      </c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</row>
    <row r="96" spans="1:107" x14ac:dyDescent="0.25">
      <c r="A96" s="2"/>
      <c r="B96" s="2"/>
      <c r="E96" s="2">
        <v>26850</v>
      </c>
      <c r="F96" s="2">
        <v>-6.5712729999999997</v>
      </c>
      <c r="G96" s="2">
        <v>-4.6242760000000001</v>
      </c>
      <c r="H96" s="2">
        <v>-35.966430000000003</v>
      </c>
      <c r="I96" s="2">
        <v>-6.4117940000000004</v>
      </c>
      <c r="J96" s="2">
        <v>26850</v>
      </c>
      <c r="K96" s="2">
        <v>-5.5377169999999998</v>
      </c>
      <c r="L96" s="2">
        <v>-10.420360000000001</v>
      </c>
      <c r="M96" s="2">
        <v>-20.9621</v>
      </c>
      <c r="N96" s="2">
        <v>-20.63682</v>
      </c>
      <c r="O96" s="4"/>
      <c r="P96" s="2"/>
      <c r="Q96" s="2"/>
      <c r="R96" s="4"/>
      <c r="S96" s="2"/>
      <c r="T96" s="2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2">
        <v>32850</v>
      </c>
      <c r="AW96" s="2">
        <v>7.900747</v>
      </c>
      <c r="AX96" s="2">
        <v>7.0572860000000004</v>
      </c>
      <c r="AY96" s="2">
        <v>-9.4752589999999994</v>
      </c>
      <c r="AZ96" s="2">
        <v>-10.053330000000001</v>
      </c>
      <c r="BA96" s="2">
        <v>32850</v>
      </c>
      <c r="BB96" s="2">
        <v>17.902650000000001</v>
      </c>
      <c r="BC96" s="2">
        <v>17.51153</v>
      </c>
      <c r="BD96" s="2">
        <v>-40.063780000000001</v>
      </c>
      <c r="BE96" s="4">
        <v>-42.496169999999999</v>
      </c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J96" s="2">
        <v>38850</v>
      </c>
      <c r="CK96" s="2">
        <v>13.76886</v>
      </c>
      <c r="CL96" s="2">
        <v>-4.4767089999999996</v>
      </c>
      <c r="CM96" s="2">
        <v>38850</v>
      </c>
      <c r="CN96" s="2">
        <v>34.230159999999998</v>
      </c>
      <c r="CO96" s="2">
        <v>-18.170770000000001</v>
      </c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</row>
    <row r="97" spans="1:121" x14ac:dyDescent="0.25">
      <c r="A97" s="2"/>
      <c r="B97" s="2"/>
      <c r="E97" s="2">
        <v>27150</v>
      </c>
      <c r="F97" s="2">
        <v>-5.9373680000000002</v>
      </c>
      <c r="G97" s="2">
        <v>-4.0669969999999998</v>
      </c>
      <c r="H97" s="2">
        <v>-36.314529999999998</v>
      </c>
      <c r="I97" s="2">
        <v>-6.4664070000000002</v>
      </c>
      <c r="J97" s="2">
        <v>27150</v>
      </c>
      <c r="K97" s="2">
        <v>-5.1424250000000002</v>
      </c>
      <c r="L97" s="2">
        <v>-9.2163229999999992</v>
      </c>
      <c r="M97" s="2">
        <v>-21.149660000000001</v>
      </c>
      <c r="N97" s="2">
        <v>-20.801929999999999</v>
      </c>
      <c r="O97" s="4"/>
      <c r="P97" s="2"/>
      <c r="Q97" s="2"/>
      <c r="R97" s="4"/>
      <c r="S97" s="2"/>
      <c r="T97" s="2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2">
        <v>33150</v>
      </c>
      <c r="AW97" s="2">
        <v>8.5182710000000004</v>
      </c>
      <c r="AX97" s="2">
        <v>7.5622749999999996</v>
      </c>
      <c r="AY97" s="2">
        <v>-9.5862309999999997</v>
      </c>
      <c r="AZ97" s="2">
        <v>-10.146100000000001</v>
      </c>
      <c r="BA97" s="2">
        <v>33150</v>
      </c>
      <c r="BB97" s="2">
        <v>19.295459999999999</v>
      </c>
      <c r="BC97" s="2">
        <v>18.81531</v>
      </c>
      <c r="BD97" s="2">
        <v>-40.389150000000001</v>
      </c>
      <c r="BE97" s="4">
        <v>-42.753869999999999</v>
      </c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J97" s="2">
        <v>39150</v>
      </c>
      <c r="CK97" s="2">
        <v>13.529019999999999</v>
      </c>
      <c r="CL97" s="2">
        <v>-3.855229</v>
      </c>
      <c r="CM97" s="2">
        <v>39150</v>
      </c>
      <c r="CN97" s="2">
        <v>33.739490000000004</v>
      </c>
      <c r="CO97" s="2">
        <v>-15.18013</v>
      </c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</row>
    <row r="98" spans="1:121" x14ac:dyDescent="0.25">
      <c r="A98" s="2"/>
      <c r="B98" s="2"/>
      <c r="E98" s="2">
        <v>27450</v>
      </c>
      <c r="F98" s="2">
        <v>-5.2974209999999999</v>
      </c>
      <c r="G98" s="2">
        <v>-3.5041899999999999</v>
      </c>
      <c r="H98" s="2">
        <v>-36.658839999999998</v>
      </c>
      <c r="I98" s="2">
        <v>-6.5208490000000001</v>
      </c>
      <c r="J98" s="2">
        <v>27450</v>
      </c>
      <c r="K98" s="2">
        <v>-4.7439</v>
      </c>
      <c r="L98" s="2">
        <v>-8.0005070000000007</v>
      </c>
      <c r="M98" s="2">
        <v>-21.344729999999998</v>
      </c>
      <c r="N98" s="2">
        <v>-20.97401</v>
      </c>
      <c r="O98" s="4"/>
      <c r="P98" s="2"/>
      <c r="Q98" s="2"/>
      <c r="R98" s="4"/>
      <c r="S98" s="2"/>
      <c r="T98" s="2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2">
        <v>33450</v>
      </c>
      <c r="AW98" s="2">
        <v>9.1322740000000007</v>
      </c>
      <c r="AX98" s="2">
        <v>8.0680320000000005</v>
      </c>
      <c r="AY98" s="2">
        <v>-9.7070190000000007</v>
      </c>
      <c r="AZ98" s="2">
        <v>-10.24633</v>
      </c>
      <c r="BA98" s="2">
        <v>33450</v>
      </c>
      <c r="BB98" s="2">
        <v>20.683160000000001</v>
      </c>
      <c r="BC98" s="2">
        <v>20.133240000000001</v>
      </c>
      <c r="BD98" s="2">
        <v>-40.746180000000003</v>
      </c>
      <c r="BE98" s="4">
        <v>-43.035809999999998</v>
      </c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J98" s="2">
        <v>39450</v>
      </c>
      <c r="CK98" s="2">
        <v>13.10291</v>
      </c>
      <c r="CL98" s="2">
        <v>-3.2162570000000001</v>
      </c>
      <c r="CM98" s="2">
        <v>39450</v>
      </c>
      <c r="CN98" s="2">
        <v>32.721260000000001</v>
      </c>
      <c r="CO98" s="2">
        <v>-12.13589</v>
      </c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</row>
    <row r="99" spans="1:121" x14ac:dyDescent="0.25">
      <c r="A99" s="2"/>
      <c r="B99" s="2"/>
      <c r="E99" s="2">
        <v>27750</v>
      </c>
      <c r="F99" s="2">
        <v>-4.6521780000000001</v>
      </c>
      <c r="G99" s="2">
        <v>-2.9364819999999998</v>
      </c>
      <c r="H99" s="2">
        <v>-36.999400000000001</v>
      </c>
      <c r="I99" s="2">
        <v>-6.5751670000000004</v>
      </c>
      <c r="J99" s="2">
        <v>27750</v>
      </c>
      <c r="K99" s="2">
        <v>-4.3430039999999996</v>
      </c>
      <c r="L99" s="2">
        <v>-6.7744429999999998</v>
      </c>
      <c r="M99" s="2">
        <v>-21.547529999999998</v>
      </c>
      <c r="N99" s="2">
        <v>-21.153320000000001</v>
      </c>
      <c r="O99" s="4"/>
      <c r="P99" s="2"/>
      <c r="Q99" s="2"/>
      <c r="R99" s="4"/>
      <c r="S99" s="2"/>
      <c r="T99" s="2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2">
        <v>33750</v>
      </c>
      <c r="AW99" s="2">
        <v>9.7417099999999994</v>
      </c>
      <c r="AX99" s="2">
        <v>8.5735170000000007</v>
      </c>
      <c r="AY99" s="2">
        <v>-9.8385210000000001</v>
      </c>
      <c r="AZ99" s="2">
        <v>-10.35473</v>
      </c>
      <c r="BA99" s="2">
        <v>33750</v>
      </c>
      <c r="BB99" s="2">
        <v>22.06335</v>
      </c>
      <c r="BC99" s="2">
        <v>21.46369</v>
      </c>
      <c r="BD99" s="2">
        <v>-41.138829999999999</v>
      </c>
      <c r="BE99" s="4">
        <v>-43.345350000000003</v>
      </c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J99" s="2">
        <v>39750</v>
      </c>
      <c r="CK99" s="2">
        <v>12.453469999999999</v>
      </c>
      <c r="CL99" s="2">
        <v>-2.5679470000000002</v>
      </c>
      <c r="CM99" s="2">
        <v>39750</v>
      </c>
      <c r="CN99" s="2">
        <v>31.06878</v>
      </c>
      <c r="CO99" s="2">
        <v>-9.099005</v>
      </c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</row>
    <row r="100" spans="1:121" x14ac:dyDescent="0.25">
      <c r="A100" s="2"/>
      <c r="B100" s="2"/>
      <c r="E100" s="2">
        <v>28050</v>
      </c>
      <c r="F100" s="2">
        <v>-4.0023980000000003</v>
      </c>
      <c r="G100" s="2">
        <v>-2.3645160000000001</v>
      </c>
      <c r="H100" s="2">
        <v>-37.336280000000002</v>
      </c>
      <c r="I100" s="2">
        <v>-6.6294329999999997</v>
      </c>
      <c r="J100" s="2">
        <v>28050</v>
      </c>
      <c r="K100" s="2">
        <v>-3.9406099999999999</v>
      </c>
      <c r="L100" s="2">
        <v>-5.5396900000000002</v>
      </c>
      <c r="M100" s="2">
        <v>-21.75834</v>
      </c>
      <c r="N100" s="2">
        <v>-21.340199999999999</v>
      </c>
      <c r="O100" s="4"/>
      <c r="P100" s="2"/>
      <c r="Q100" s="2"/>
      <c r="R100" s="4"/>
      <c r="S100" s="2"/>
      <c r="T100" s="2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2">
        <v>34050</v>
      </c>
      <c r="AW100" s="2">
        <v>10.3454</v>
      </c>
      <c r="AX100" s="2">
        <v>9.0775170000000003</v>
      </c>
      <c r="AY100" s="2">
        <v>-9.9817239999999998</v>
      </c>
      <c r="AZ100" s="2">
        <v>-10.472020000000001</v>
      </c>
      <c r="BA100" s="2">
        <v>34050</v>
      </c>
      <c r="BB100" s="2">
        <v>23.433250000000001</v>
      </c>
      <c r="BC100" s="2">
        <v>22.804680000000001</v>
      </c>
      <c r="BD100" s="2">
        <v>-41.571399999999997</v>
      </c>
      <c r="BE100" s="4">
        <v>-43.686050000000002</v>
      </c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J100" s="2">
        <v>40050</v>
      </c>
      <c r="CK100" s="2">
        <v>11.543419999999999</v>
      </c>
      <c r="CL100" s="2">
        <v>-1.927913</v>
      </c>
      <c r="CM100" s="2">
        <v>40050</v>
      </c>
      <c r="CN100" s="2">
        <v>28.68563</v>
      </c>
      <c r="CO100" s="2">
        <v>-6.1634589999999996</v>
      </c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</row>
    <row r="101" spans="1:121" x14ac:dyDescent="0.25">
      <c r="A101" s="2"/>
      <c r="B101" s="2"/>
      <c r="E101" s="2">
        <v>28350</v>
      </c>
      <c r="F101" s="2">
        <v>-3.3488410000000002</v>
      </c>
      <c r="G101" s="2">
        <v>-1.788948</v>
      </c>
      <c r="H101" s="2">
        <v>-37.669609999999999</v>
      </c>
      <c r="I101" s="2">
        <v>-6.6837419999999996</v>
      </c>
      <c r="J101" s="2">
        <v>28350</v>
      </c>
      <c r="K101" s="2">
        <v>-3.5376029999999998</v>
      </c>
      <c r="L101" s="2">
        <v>-4.2978540000000001</v>
      </c>
      <c r="M101" s="2">
        <v>-21.977499999999999</v>
      </c>
      <c r="N101" s="2">
        <v>-21.535049999999998</v>
      </c>
      <c r="O101" s="4"/>
      <c r="P101" s="2"/>
      <c r="Q101" s="2"/>
      <c r="R101" s="4"/>
      <c r="S101" s="2"/>
      <c r="T101" s="2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2">
        <v>34350</v>
      </c>
      <c r="AW101" s="2">
        <v>10.94201</v>
      </c>
      <c r="AX101" s="2">
        <v>9.5786339999999992</v>
      </c>
      <c r="AY101" s="2">
        <v>-10.137600000000001</v>
      </c>
      <c r="AZ101" s="2">
        <v>-10.598940000000001</v>
      </c>
      <c r="BA101" s="2">
        <v>34350</v>
      </c>
      <c r="BB101" s="2">
        <v>24.789760000000001</v>
      </c>
      <c r="BC101" s="2">
        <v>24.153790000000001</v>
      </c>
      <c r="BD101" s="2">
        <v>-42.048439999999999</v>
      </c>
      <c r="BE101" s="4">
        <v>-44.06176</v>
      </c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J101" s="2">
        <v>40350</v>
      </c>
      <c r="CK101" s="2">
        <v>10.343529999999999</v>
      </c>
      <c r="CL101" s="2">
        <v>-1.322765</v>
      </c>
      <c r="CM101" s="2">
        <v>40350</v>
      </c>
      <c r="CN101" s="2">
        <v>25.510750000000002</v>
      </c>
      <c r="CO101" s="2">
        <v>-3.4642240000000002</v>
      </c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</row>
    <row r="102" spans="1:121" x14ac:dyDescent="0.25">
      <c r="A102" s="2"/>
      <c r="B102" s="2"/>
      <c r="E102" s="2">
        <v>28650</v>
      </c>
      <c r="F102" s="2">
        <v>-2.6922760000000001</v>
      </c>
      <c r="G102" s="2">
        <v>-1.2104539999999999</v>
      </c>
      <c r="H102" s="2">
        <v>-37.999519999999997</v>
      </c>
      <c r="I102" s="2">
        <v>-6.7382160000000004</v>
      </c>
      <c r="J102" s="2">
        <v>28650</v>
      </c>
      <c r="K102" s="2">
        <v>-3.134881</v>
      </c>
      <c r="L102" s="2">
        <v>-3.050592</v>
      </c>
      <c r="M102" s="2">
        <v>-22.205380000000002</v>
      </c>
      <c r="N102" s="2">
        <v>-21.73836</v>
      </c>
      <c r="O102" s="4"/>
      <c r="P102" s="2"/>
      <c r="Q102" s="2"/>
      <c r="R102" s="4"/>
      <c r="S102" s="2"/>
      <c r="T102" s="2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2">
        <v>34650</v>
      </c>
      <c r="AW102" s="2">
        <v>11.53002</v>
      </c>
      <c r="AX102" s="2">
        <v>10.07526</v>
      </c>
      <c r="AY102" s="2">
        <v>-10.307219999999999</v>
      </c>
      <c r="AZ102" s="2">
        <v>-10.7363</v>
      </c>
      <c r="BA102" s="2">
        <v>34650</v>
      </c>
      <c r="BB102" s="2">
        <v>26.129290000000001</v>
      </c>
      <c r="BC102" s="2">
        <v>25.508150000000001</v>
      </c>
      <c r="BD102" s="2">
        <v>-42.57488</v>
      </c>
      <c r="BE102" s="4">
        <v>-44.476469999999999</v>
      </c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J102" s="2">
        <v>40650</v>
      </c>
      <c r="CK102" s="2">
        <v>8.842371</v>
      </c>
      <c r="CL102" s="2">
        <v>-0.78946000000000005</v>
      </c>
      <c r="CM102" s="2">
        <v>40650</v>
      </c>
      <c r="CN102" s="2">
        <v>21.557300000000001</v>
      </c>
      <c r="CO102" s="2">
        <v>-1.172436</v>
      </c>
      <c r="CP102" s="4"/>
      <c r="CQ102" s="4"/>
      <c r="CR102" s="4"/>
      <c r="CS102" s="4"/>
      <c r="CV102" s="4"/>
      <c r="CW102" s="4"/>
      <c r="CX102" s="4"/>
      <c r="CY102" s="4"/>
      <c r="CZ102" s="4"/>
      <c r="DA102" s="4"/>
      <c r="DB102" s="4"/>
      <c r="DC102" s="4"/>
      <c r="DP102" s="4"/>
      <c r="DQ102" s="4"/>
    </row>
    <row r="103" spans="1:121" x14ac:dyDescent="0.25">
      <c r="A103" s="2"/>
      <c r="B103" s="2"/>
      <c r="E103" s="2">
        <v>28950</v>
      </c>
      <c r="F103" s="2">
        <v>-2.0334789999999998</v>
      </c>
      <c r="G103" s="2">
        <v>-0.62973000000000001</v>
      </c>
      <c r="H103" s="2">
        <v>-38.326210000000003</v>
      </c>
      <c r="I103" s="2">
        <v>-6.793005</v>
      </c>
      <c r="J103" s="2">
        <v>28950</v>
      </c>
      <c r="K103" s="2">
        <v>-2.733352</v>
      </c>
      <c r="L103" s="2">
        <v>-1.799625</v>
      </c>
      <c r="M103" s="2">
        <v>-22.442440000000001</v>
      </c>
      <c r="N103" s="2">
        <v>-21.950690000000002</v>
      </c>
      <c r="O103" s="4"/>
      <c r="P103" s="2"/>
      <c r="Q103" s="2"/>
      <c r="R103" s="4"/>
      <c r="S103" s="2"/>
      <c r="T103" s="2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2">
        <v>34950</v>
      </c>
      <c r="AW103" s="2">
        <v>12.107710000000001</v>
      </c>
      <c r="AX103" s="2">
        <v>10.565580000000001</v>
      </c>
      <c r="AY103" s="2">
        <v>-10.49161</v>
      </c>
      <c r="AZ103" s="2">
        <v>-10.884840000000001</v>
      </c>
      <c r="BA103" s="2">
        <v>34950</v>
      </c>
      <c r="BB103" s="2">
        <v>27.44783</v>
      </c>
      <c r="BC103" s="2">
        <v>26.864370000000001</v>
      </c>
      <c r="BD103" s="2">
        <v>-43.155880000000003</v>
      </c>
      <c r="BE103" s="4">
        <v>-44.934510000000003</v>
      </c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J103" s="2">
        <v>40950</v>
      </c>
      <c r="CK103" s="2">
        <v>7.060168</v>
      </c>
      <c r="CL103" s="2">
        <v>-0.37436000000000003</v>
      </c>
      <c r="CM103" s="2">
        <v>40950</v>
      </c>
      <c r="CN103" s="2">
        <v>16.951550000000001</v>
      </c>
      <c r="CO103" s="2">
        <v>0.52032800000000001</v>
      </c>
      <c r="CP103" s="4"/>
      <c r="CQ103" s="4"/>
      <c r="CR103" s="4"/>
      <c r="CS103" s="4"/>
      <c r="CV103" s="4"/>
      <c r="CW103" s="4"/>
      <c r="CX103" s="4"/>
      <c r="CY103" s="4"/>
      <c r="CZ103" s="4"/>
      <c r="DA103" s="4"/>
      <c r="DB103" s="4"/>
      <c r="DC103" s="4"/>
      <c r="DP103" s="4"/>
      <c r="DQ103" s="4"/>
    </row>
    <row r="104" spans="1:121" x14ac:dyDescent="0.25">
      <c r="A104" s="2"/>
      <c r="B104" s="2"/>
      <c r="E104" s="2">
        <v>29250</v>
      </c>
      <c r="F104" s="2">
        <v>-1.373229</v>
      </c>
      <c r="G104" s="2">
        <v>-4.7497999999999999E-2</v>
      </c>
      <c r="H104" s="2">
        <v>-38.64987</v>
      </c>
      <c r="I104" s="2">
        <v>-6.848287</v>
      </c>
      <c r="J104" s="2">
        <v>29250</v>
      </c>
      <c r="K104" s="2">
        <v>-2.3339400000000001</v>
      </c>
      <c r="L104" s="2">
        <v>-0.54674400000000001</v>
      </c>
      <c r="M104" s="2">
        <v>-22.689160000000001</v>
      </c>
      <c r="N104" s="2">
        <v>-22.17268</v>
      </c>
      <c r="O104" s="4"/>
      <c r="P104" s="2"/>
      <c r="Q104" s="2"/>
      <c r="R104" s="4"/>
      <c r="S104" s="2"/>
      <c r="T104" s="2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2">
        <v>35250</v>
      </c>
      <c r="AW104" s="2">
        <v>12.67309</v>
      </c>
      <c r="AX104" s="2">
        <v>11.047510000000001</v>
      </c>
      <c r="AY104" s="2">
        <v>-10.691940000000001</v>
      </c>
      <c r="AZ104" s="2">
        <v>-11.04542</v>
      </c>
      <c r="BA104" s="2">
        <v>35250</v>
      </c>
      <c r="BB104" s="2">
        <v>28.740790000000001</v>
      </c>
      <c r="BC104" s="2">
        <v>28.21855</v>
      </c>
      <c r="BD104" s="2">
        <v>-43.797049999999999</v>
      </c>
      <c r="BE104" s="4">
        <v>-45.440280000000001</v>
      </c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J104" s="2">
        <v>41250</v>
      </c>
      <c r="CK104" s="2">
        <v>5.0612919999999999</v>
      </c>
      <c r="CL104" s="2">
        <v>-0.113443</v>
      </c>
      <c r="CM104" s="2">
        <v>41250</v>
      </c>
      <c r="CN104" s="2">
        <v>11.966519999999999</v>
      </c>
      <c r="CO104" s="2">
        <v>1.456167</v>
      </c>
      <c r="CP104" s="4"/>
      <c r="CQ104" s="4"/>
      <c r="CR104" s="4"/>
      <c r="CS104" s="4"/>
      <c r="CV104" s="4"/>
      <c r="CW104" s="4"/>
      <c r="CX104" s="4"/>
      <c r="CY104" s="4"/>
      <c r="CZ104" s="4"/>
      <c r="DA104" s="4"/>
      <c r="DB104" s="4"/>
      <c r="DC104" s="4"/>
      <c r="DP104" s="4"/>
      <c r="DQ104" s="4"/>
    </row>
    <row r="105" spans="1:121" x14ac:dyDescent="0.25">
      <c r="A105" s="2"/>
      <c r="B105" s="2"/>
      <c r="E105" s="2">
        <v>29550</v>
      </c>
      <c r="F105" s="2">
        <v>-0.71231</v>
      </c>
      <c r="G105" s="2">
        <v>0.53549500000000005</v>
      </c>
      <c r="H105" s="2">
        <v>-38.970770000000002</v>
      </c>
      <c r="I105" s="2">
        <v>-6.9042690000000002</v>
      </c>
      <c r="J105" s="2">
        <v>29550</v>
      </c>
      <c r="K105" s="2">
        <v>-1.9375830000000001</v>
      </c>
      <c r="L105" s="2">
        <v>0.70617799999999997</v>
      </c>
      <c r="M105" s="2">
        <v>-22.946090000000002</v>
      </c>
      <c r="N105" s="2">
        <v>-22.405080000000002</v>
      </c>
      <c r="O105" s="4"/>
      <c r="P105" s="2"/>
      <c r="Q105" s="2"/>
      <c r="R105" s="4"/>
      <c r="S105" s="2"/>
      <c r="T105" s="2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2">
        <v>35550</v>
      </c>
      <c r="AW105" s="2">
        <v>13.22392</v>
      </c>
      <c r="AX105" s="2">
        <v>11.518739999999999</v>
      </c>
      <c r="AY105" s="2">
        <v>-10.909230000000001</v>
      </c>
      <c r="AZ105" s="2">
        <v>-11.21876</v>
      </c>
      <c r="BA105" s="2">
        <v>35550</v>
      </c>
      <c r="BB105" s="2">
        <v>30.003</v>
      </c>
      <c r="BC105" s="2">
        <v>29.566230000000001</v>
      </c>
      <c r="BD105" s="2">
        <v>-44.504130000000004</v>
      </c>
      <c r="BE105" s="4">
        <v>-45.998550000000002</v>
      </c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J105" s="2">
        <v>41550</v>
      </c>
      <c r="CK105" s="2">
        <v>2.9599030000000002</v>
      </c>
      <c r="CL105" s="2">
        <v>-2.5688300000000001E-2</v>
      </c>
      <c r="CM105" s="2">
        <v>41550</v>
      </c>
      <c r="CN105" s="2">
        <v>7.0240210000000003</v>
      </c>
      <c r="CO105" s="2">
        <v>1.5436730000000001</v>
      </c>
      <c r="CP105" s="4"/>
      <c r="CQ105" s="4"/>
      <c r="CR105" s="4"/>
      <c r="CS105" s="4"/>
      <c r="CV105" s="4"/>
      <c r="CW105" s="4"/>
      <c r="CX105" s="4"/>
      <c r="CY105" s="4"/>
      <c r="CZ105" s="4"/>
      <c r="DA105" s="4"/>
      <c r="DB105" s="4"/>
      <c r="DC105" s="9"/>
      <c r="DP105" s="4"/>
      <c r="DQ105" s="4"/>
    </row>
    <row r="106" spans="1:121" x14ac:dyDescent="0.25">
      <c r="A106" s="2"/>
      <c r="B106" s="2"/>
      <c r="E106" s="2">
        <v>29850</v>
      </c>
      <c r="F106" s="2">
        <v>-5.1511899999999999E-2</v>
      </c>
      <c r="G106" s="2">
        <v>1.118471</v>
      </c>
      <c r="H106" s="2">
        <v>-39.289180000000002</v>
      </c>
      <c r="I106" s="2">
        <v>-6.9611939999999999</v>
      </c>
      <c r="J106" s="2">
        <v>29850</v>
      </c>
      <c r="K106" s="2">
        <v>-1.5452330000000001</v>
      </c>
      <c r="L106" s="2">
        <v>1.957174</v>
      </c>
      <c r="M106" s="2">
        <v>-23.213809999999999</v>
      </c>
      <c r="N106" s="2">
        <v>-22.648689999999998</v>
      </c>
      <c r="O106" s="4"/>
      <c r="P106" s="2"/>
      <c r="Q106" s="2"/>
      <c r="R106" s="4"/>
      <c r="S106" s="2"/>
      <c r="T106" s="2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2">
        <v>35850</v>
      </c>
      <c r="AW106" s="2">
        <v>13.75766</v>
      </c>
      <c r="AX106" s="2">
        <v>11.976699999999999</v>
      </c>
      <c r="AY106" s="2">
        <v>-11.144740000000001</v>
      </c>
      <c r="AZ106" s="2">
        <v>-11.405810000000001</v>
      </c>
      <c r="BA106" s="2">
        <v>35850</v>
      </c>
      <c r="BB106" s="2">
        <v>31.228660000000001</v>
      </c>
      <c r="BC106" s="2">
        <v>30.902450000000002</v>
      </c>
      <c r="BD106" s="2">
        <v>-45.28349</v>
      </c>
      <c r="BE106" s="4">
        <v>-46.614019999999996</v>
      </c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J106" s="2">
        <v>41850</v>
      </c>
      <c r="CK106" s="2">
        <v>0.92049099999999995</v>
      </c>
      <c r="CL106" s="2">
        <v>-2.5551000000000001E-2</v>
      </c>
      <c r="CM106" s="2">
        <v>41850</v>
      </c>
      <c r="CN106" s="2">
        <v>2.414336</v>
      </c>
      <c r="CO106" s="2">
        <v>1.0163310000000001</v>
      </c>
      <c r="CP106" s="4"/>
      <c r="CQ106" s="4"/>
      <c r="CR106" s="4"/>
      <c r="CS106" s="4"/>
      <c r="CV106" s="4"/>
      <c r="CW106" s="4"/>
      <c r="CX106" s="4"/>
      <c r="CY106" s="4"/>
      <c r="CZ106" s="4"/>
      <c r="DA106" s="4"/>
      <c r="DB106" s="4"/>
      <c r="DC106" s="4"/>
      <c r="DP106" s="4"/>
      <c r="DQ106" s="9"/>
    </row>
    <row r="107" spans="1:121" x14ac:dyDescent="0.25">
      <c r="A107" s="2"/>
      <c r="B107" s="2"/>
      <c r="E107" s="2">
        <v>30150</v>
      </c>
      <c r="F107" s="2">
        <v>0.60837399999999997</v>
      </c>
      <c r="G107" s="2">
        <v>1.7006190000000001</v>
      </c>
      <c r="H107" s="2">
        <v>-39.605400000000003</v>
      </c>
      <c r="I107" s="2">
        <v>-7.019336</v>
      </c>
      <c r="J107" s="2">
        <v>30150</v>
      </c>
      <c r="K107" s="2">
        <v>-1.1578569999999999</v>
      </c>
      <c r="L107" s="2">
        <v>3.2041770000000001</v>
      </c>
      <c r="M107" s="2">
        <v>-23.49297</v>
      </c>
      <c r="N107" s="2">
        <v>-22.904419999999998</v>
      </c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2">
        <v>36150</v>
      </c>
      <c r="AW107" s="2">
        <v>14.2714</v>
      </c>
      <c r="AX107" s="2">
        <v>12.41855</v>
      </c>
      <c r="AY107" s="2">
        <v>-11.399470000000001</v>
      </c>
      <c r="AZ107" s="2">
        <v>-11.607200000000001</v>
      </c>
      <c r="BA107" s="2">
        <v>36150</v>
      </c>
      <c r="BB107" s="2">
        <v>32.411270000000002</v>
      </c>
      <c r="BC107" s="2">
        <v>32.221730000000001</v>
      </c>
      <c r="BD107" s="2">
        <v>-46.14143</v>
      </c>
      <c r="BE107" s="4">
        <v>-47.291829999999997</v>
      </c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J107" s="2"/>
      <c r="CL107" s="2"/>
      <c r="CM107" s="2"/>
      <c r="CO107" s="2"/>
      <c r="CP107" s="4"/>
      <c r="CQ107" s="4"/>
      <c r="CR107" s="4"/>
      <c r="CS107" s="4"/>
      <c r="CV107" s="4"/>
      <c r="CW107" s="4"/>
      <c r="CX107" s="4"/>
      <c r="CY107" s="4"/>
      <c r="CZ107" s="4"/>
      <c r="DA107" s="4"/>
      <c r="DB107" s="4"/>
      <c r="DC107" s="9"/>
      <c r="DP107" s="4"/>
      <c r="DQ107" s="4"/>
    </row>
    <row r="108" spans="1:121" x14ac:dyDescent="0.25">
      <c r="A108" s="2"/>
      <c r="B108" s="2"/>
      <c r="E108" s="2">
        <v>30450</v>
      </c>
      <c r="F108" s="2">
        <v>1.266554</v>
      </c>
      <c r="G108" s="2">
        <v>2.281094</v>
      </c>
      <c r="H108" s="2">
        <v>-39.919780000000003</v>
      </c>
      <c r="I108" s="2">
        <v>-7.079008</v>
      </c>
      <c r="J108" s="2">
        <v>30450</v>
      </c>
      <c r="K108" s="2">
        <v>-0.77643799999999996</v>
      </c>
      <c r="L108" s="2">
        <v>4.445004</v>
      </c>
      <c r="M108" s="2">
        <v>-23.78424</v>
      </c>
      <c r="N108" s="2">
        <v>-23.173259999999999</v>
      </c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2">
        <v>36450</v>
      </c>
      <c r="AW108" s="2">
        <v>14.76192</v>
      </c>
      <c r="AX108" s="2">
        <v>12.84122</v>
      </c>
      <c r="AY108" s="2">
        <v>-11.67478</v>
      </c>
      <c r="AZ108" s="2">
        <v>-11.82396</v>
      </c>
      <c r="BA108" s="2">
        <v>36450</v>
      </c>
      <c r="BB108" s="2">
        <v>33.543669999999999</v>
      </c>
      <c r="BC108" s="2">
        <v>33.518230000000003</v>
      </c>
      <c r="BD108" s="2">
        <v>-47.085149999999999</v>
      </c>
      <c r="BE108" s="4">
        <v>-48.036799999999999</v>
      </c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DP108" s="4"/>
      <c r="DQ108" s="9"/>
    </row>
    <row r="109" spans="1:121" x14ac:dyDescent="0.25">
      <c r="A109" s="2"/>
      <c r="B109" s="2"/>
      <c r="E109" s="2">
        <v>30750</v>
      </c>
      <c r="F109" s="2">
        <v>1.922231</v>
      </c>
      <c r="G109" s="2">
        <v>2.8590100000000001</v>
      </c>
      <c r="H109" s="2">
        <v>-40.232680000000002</v>
      </c>
      <c r="I109" s="2">
        <v>-7.1405609999999999</v>
      </c>
      <c r="J109" s="2">
        <v>30750</v>
      </c>
      <c r="K109" s="2">
        <v>-0.40197300000000002</v>
      </c>
      <c r="L109" s="2">
        <v>5.6773509999999998</v>
      </c>
      <c r="M109" s="2">
        <v>-24.088339999999999</v>
      </c>
      <c r="N109" s="2">
        <v>-23.456289999999999</v>
      </c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>
        <v>0</v>
      </c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2">
        <v>36750</v>
      </c>
      <c r="AW109" s="2">
        <v>15.22559</v>
      </c>
      <c r="AX109" s="2">
        <v>13.241479999999999</v>
      </c>
      <c r="AY109" s="2">
        <v>-11.97162</v>
      </c>
      <c r="AZ109" s="2">
        <v>-12.056559999999999</v>
      </c>
      <c r="BA109" s="2">
        <v>36750</v>
      </c>
      <c r="BB109" s="2">
        <v>34.618029999999997</v>
      </c>
      <c r="BC109" s="2">
        <v>34.785919999999997</v>
      </c>
      <c r="BD109" s="2">
        <v>-48.121600000000001</v>
      </c>
      <c r="BE109" s="4">
        <v>-48.854390000000002</v>
      </c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DB109" s="4"/>
      <c r="DC109" s="4"/>
      <c r="DP109" s="4"/>
      <c r="DQ109" s="4"/>
    </row>
    <row r="110" spans="1:121" x14ac:dyDescent="0.25">
      <c r="A110" s="2"/>
      <c r="B110" s="2"/>
      <c r="E110" s="2">
        <v>31050</v>
      </c>
      <c r="F110" s="2">
        <v>2.5746090000000001</v>
      </c>
      <c r="G110" s="2">
        <v>3.4334419999999999</v>
      </c>
      <c r="H110" s="2">
        <v>-40.544490000000003</v>
      </c>
      <c r="I110" s="2">
        <v>-7.2043920000000004</v>
      </c>
      <c r="J110" s="2">
        <v>31050</v>
      </c>
      <c r="K110" s="2">
        <v>-3.5471999999999997E-2</v>
      </c>
      <c r="L110" s="2">
        <v>6.8987769999999999</v>
      </c>
      <c r="M110" s="2">
        <v>-24.406030000000001</v>
      </c>
      <c r="N110" s="2">
        <v>-23.754670000000001</v>
      </c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2">
        <v>37050</v>
      </c>
      <c r="AW110" s="2">
        <v>15.65849</v>
      </c>
      <c r="AX110" s="2">
        <v>13.615919999999999</v>
      </c>
      <c r="AY110" s="2">
        <v>-12.291539999999999</v>
      </c>
      <c r="AZ110" s="2">
        <v>-12.30621</v>
      </c>
      <c r="BA110" s="2">
        <v>37050</v>
      </c>
      <c r="BB110" s="2">
        <v>35.625970000000002</v>
      </c>
      <c r="BC110" s="2">
        <v>36.018880000000003</v>
      </c>
      <c r="BD110" s="2">
        <v>-49.259129999999999</v>
      </c>
      <c r="BE110" s="4">
        <v>-49.749339999999997</v>
      </c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DB110" s="4"/>
      <c r="DC110" s="4"/>
      <c r="DP110" s="4"/>
      <c r="DQ110" s="4"/>
    </row>
    <row r="111" spans="1:121" x14ac:dyDescent="0.25">
      <c r="A111" s="2"/>
      <c r="B111" s="2"/>
      <c r="E111" s="2">
        <v>31350</v>
      </c>
      <c r="F111" s="2">
        <v>3.2228919999999999</v>
      </c>
      <c r="G111" s="2">
        <v>4.0034200000000002</v>
      </c>
      <c r="H111" s="2">
        <v>-40.855629999999998</v>
      </c>
      <c r="I111" s="2">
        <v>-7.2709390000000003</v>
      </c>
      <c r="J111" s="2">
        <v>31350</v>
      </c>
      <c r="K111" s="2">
        <v>0.32203999999999999</v>
      </c>
      <c r="L111" s="2">
        <v>8.1066920000000007</v>
      </c>
      <c r="M111" s="2">
        <v>-24.73809</v>
      </c>
      <c r="N111" s="2">
        <v>-24.069680000000002</v>
      </c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2">
        <v>37350</v>
      </c>
      <c r="AW111" s="2">
        <v>16.056339999999999</v>
      </c>
      <c r="AX111" s="2">
        <v>13.9612</v>
      </c>
      <c r="AY111" s="2">
        <v>-12.635479999999999</v>
      </c>
      <c r="AZ111" s="2">
        <v>-12.573079999999999</v>
      </c>
      <c r="BA111" s="2">
        <v>37350</v>
      </c>
      <c r="BB111" s="2">
        <v>36.558729999999997</v>
      </c>
      <c r="BC111" s="2">
        <v>37.211739999999999</v>
      </c>
      <c r="BD111" s="2">
        <v>-50.505699999999997</v>
      </c>
      <c r="BE111" s="4">
        <v>-50.727359999999997</v>
      </c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DB111" s="4"/>
      <c r="DC111" s="4"/>
      <c r="DP111" s="4"/>
      <c r="DQ111" s="4"/>
    </row>
    <row r="112" spans="1:121" x14ac:dyDescent="0.25">
      <c r="A112" s="2"/>
      <c r="B112" s="2"/>
      <c r="E112" s="2">
        <v>31650</v>
      </c>
      <c r="F112" s="2">
        <v>3.8662860000000001</v>
      </c>
      <c r="G112" s="2">
        <v>4.567933</v>
      </c>
      <c r="H112" s="2">
        <v>-41.166530000000002</v>
      </c>
      <c r="I112" s="2">
        <v>-7.3406950000000002</v>
      </c>
      <c r="J112" s="2">
        <v>31650</v>
      </c>
      <c r="K112" s="2">
        <v>0.66952900000000004</v>
      </c>
      <c r="L112" s="2">
        <v>9.2983560000000001</v>
      </c>
      <c r="M112" s="2">
        <v>-25.085329999999999</v>
      </c>
      <c r="N112" s="2">
        <v>-24.402670000000001</v>
      </c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2">
        <v>37650</v>
      </c>
      <c r="AW112" s="2">
        <v>16.414760000000001</v>
      </c>
      <c r="AX112" s="2">
        <v>14.274039999999999</v>
      </c>
      <c r="AY112" s="2">
        <v>-13.00548</v>
      </c>
      <c r="AZ112" s="2">
        <v>-12.858840000000001</v>
      </c>
      <c r="BA112" s="2">
        <v>37650</v>
      </c>
      <c r="BB112" s="2">
        <v>37.407440000000001</v>
      </c>
      <c r="BC112" s="2">
        <v>38.360289999999999</v>
      </c>
      <c r="BD112" s="2">
        <v>-51.871699999999997</v>
      </c>
      <c r="BE112" s="4">
        <v>-51.793109999999999</v>
      </c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DB112" s="4"/>
      <c r="DC112" s="4"/>
      <c r="DP112" s="4"/>
      <c r="DQ112" s="4"/>
    </row>
    <row r="113" spans="1:121" x14ac:dyDescent="0.25">
      <c r="A113" s="2"/>
      <c r="B113" s="2"/>
      <c r="E113" s="2">
        <v>31950</v>
      </c>
      <c r="F113" s="2">
        <v>4.5040009999999997</v>
      </c>
      <c r="G113" s="2">
        <v>5.1259189999999997</v>
      </c>
      <c r="H113" s="2">
        <v>-41.477649999999997</v>
      </c>
      <c r="I113" s="2">
        <v>-7.414199</v>
      </c>
      <c r="J113" s="2">
        <v>31950</v>
      </c>
      <c r="K113" s="2">
        <v>1.0059530000000001</v>
      </c>
      <c r="L113" s="2">
        <v>10.47086</v>
      </c>
      <c r="M113" s="2">
        <v>-25.448560000000001</v>
      </c>
      <c r="N113" s="2">
        <v>-24.75508</v>
      </c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2">
        <v>37950</v>
      </c>
      <c r="AW113" s="2">
        <v>16.729230000000001</v>
      </c>
      <c r="AX113" s="2">
        <v>14.5517</v>
      </c>
      <c r="AY113" s="2">
        <v>-13.402760000000001</v>
      </c>
      <c r="AZ113" s="2">
        <v>-13.16324</v>
      </c>
      <c r="BA113" s="2">
        <v>37950</v>
      </c>
      <c r="BB113" s="2">
        <v>38.163649999999997</v>
      </c>
      <c r="BC113" s="2">
        <v>39.462479999999999</v>
      </c>
      <c r="BD113" s="2">
        <v>-53.367449999999998</v>
      </c>
      <c r="BE113" s="4">
        <v>-52.953040000000001</v>
      </c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DB113" s="4"/>
      <c r="DC113" s="9"/>
      <c r="DP113" s="4"/>
      <c r="DQ113" s="9"/>
    </row>
    <row r="114" spans="1:121" x14ac:dyDescent="0.25">
      <c r="A114" s="2"/>
      <c r="B114" s="2"/>
      <c r="E114" s="2">
        <v>32250</v>
      </c>
      <c r="F114" s="2">
        <v>5.1352539999999998</v>
      </c>
      <c r="G114" s="2">
        <v>5.676272</v>
      </c>
      <c r="H114" s="2">
        <v>-41.789470000000001</v>
      </c>
      <c r="I114" s="2">
        <v>-7.4920549999999997</v>
      </c>
      <c r="J114" s="2">
        <v>32250</v>
      </c>
      <c r="K114" s="2">
        <v>1.330265</v>
      </c>
      <c r="L114" s="2">
        <v>11.62114</v>
      </c>
      <c r="M114" s="2">
        <v>-25.82863</v>
      </c>
      <c r="N114" s="2">
        <v>-25.12847</v>
      </c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2">
        <v>38250</v>
      </c>
      <c r="AW114" s="2">
        <v>16.995609999999999</v>
      </c>
      <c r="AX114" s="2">
        <v>14.792009999999999</v>
      </c>
      <c r="AY114" s="2">
        <v>-13.830500000000001</v>
      </c>
      <c r="AZ114" s="2">
        <v>-13.489089999999999</v>
      </c>
      <c r="BA114" s="2">
        <v>38250</v>
      </c>
      <c r="BB114" s="2">
        <v>38.819789999999998</v>
      </c>
      <c r="BC114" s="2">
        <v>40.519509999999997</v>
      </c>
      <c r="BD114" s="2">
        <v>-55.008000000000003</v>
      </c>
      <c r="BE114" s="4">
        <v>-54.212470000000003</v>
      </c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DB114" s="4"/>
      <c r="DC114" s="4"/>
      <c r="DP114" s="4"/>
      <c r="DQ114" s="4"/>
    </row>
    <row r="115" spans="1:121" x14ac:dyDescent="0.25">
      <c r="A115" s="2"/>
      <c r="B115" s="2"/>
      <c r="E115" s="2">
        <v>32550</v>
      </c>
      <c r="F115" s="2">
        <v>5.7592679999999996</v>
      </c>
      <c r="G115" s="2">
        <v>6.2178430000000002</v>
      </c>
      <c r="H115" s="2">
        <v>-42.102469999999997</v>
      </c>
      <c r="I115" s="2">
        <v>-7.5749180000000003</v>
      </c>
      <c r="J115" s="2">
        <v>32550</v>
      </c>
      <c r="K115" s="2">
        <v>1.641421</v>
      </c>
      <c r="L115" s="2">
        <v>12.74593</v>
      </c>
      <c r="M115" s="2">
        <v>-26.22635</v>
      </c>
      <c r="N115" s="2">
        <v>-25.524450000000002</v>
      </c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2">
        <v>38550</v>
      </c>
      <c r="AW115" s="2">
        <v>17.210059999999999</v>
      </c>
      <c r="AX115" s="2">
        <v>14.99422</v>
      </c>
      <c r="AY115" s="2">
        <v>-14.29119</v>
      </c>
      <c r="AZ115" s="2">
        <v>-13.835739999999999</v>
      </c>
      <c r="BA115" s="2">
        <v>38550</v>
      </c>
      <c r="BB115" s="2">
        <v>39.370170000000002</v>
      </c>
      <c r="BC115" s="2">
        <v>41.537709999999997</v>
      </c>
      <c r="BD115" s="2">
        <v>-56.80979</v>
      </c>
      <c r="BE115" s="4">
        <v>-55.580599999999997</v>
      </c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DB115" s="4"/>
      <c r="DC115" s="9"/>
      <c r="DP115" s="4"/>
      <c r="DQ115" s="9"/>
    </row>
    <row r="116" spans="1:121" x14ac:dyDescent="0.25">
      <c r="A116" s="2"/>
      <c r="B116" s="2"/>
      <c r="E116" s="2">
        <v>32850</v>
      </c>
      <c r="F116" s="2">
        <v>6.3752789999999999</v>
      </c>
      <c r="G116" s="2">
        <v>6.7494370000000004</v>
      </c>
      <c r="H116" s="2">
        <v>-42.417169999999999</v>
      </c>
      <c r="I116" s="2">
        <v>-7.6635210000000002</v>
      </c>
      <c r="J116" s="2">
        <v>32850</v>
      </c>
      <c r="K116" s="2">
        <v>1.938388</v>
      </c>
      <c r="L116" s="2">
        <v>13.841810000000001</v>
      </c>
      <c r="M116" s="2">
        <v>-26.642530000000001</v>
      </c>
      <c r="N116" s="2">
        <v>-25.944759999999999</v>
      </c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2">
        <v>38850</v>
      </c>
      <c r="AW116" s="2">
        <v>17.370159999999998</v>
      </c>
      <c r="AX116" s="2">
        <v>15.159050000000001</v>
      </c>
      <c r="AY116" s="2">
        <v>-14.790900000000001</v>
      </c>
      <c r="AZ116" s="2">
        <v>-14.209070000000001</v>
      </c>
      <c r="BA116" s="2">
        <v>38850</v>
      </c>
      <c r="BB116" s="2">
        <v>39.811729999999997</v>
      </c>
      <c r="BC116" s="2">
        <v>42.53049</v>
      </c>
      <c r="BD116" s="2">
        <v>-58.79927</v>
      </c>
      <c r="BE116" s="4">
        <v>-57.06671</v>
      </c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DP116" s="4"/>
      <c r="DQ116" s="4"/>
    </row>
    <row r="117" spans="1:121" x14ac:dyDescent="0.25">
      <c r="A117" s="2"/>
      <c r="B117" s="2"/>
      <c r="E117" s="2">
        <v>33150</v>
      </c>
      <c r="F117" s="2">
        <v>6.9825379999999999</v>
      </c>
      <c r="G117" s="2">
        <v>7.2698219999999996</v>
      </c>
      <c r="H117" s="2">
        <v>-42.734059999999999</v>
      </c>
      <c r="I117" s="2">
        <v>-7.7586440000000003</v>
      </c>
      <c r="J117" s="2">
        <v>33150</v>
      </c>
      <c r="K117" s="2">
        <v>2.2201520000000001</v>
      </c>
      <c r="L117" s="2">
        <v>14.90521</v>
      </c>
      <c r="M117" s="2">
        <v>-27.077970000000001</v>
      </c>
      <c r="N117" s="2">
        <v>-26.391190000000002</v>
      </c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2">
        <v>39150</v>
      </c>
      <c r="AW117" s="2">
        <v>17.474299999999999</v>
      </c>
      <c r="AX117" s="2">
        <v>15.29026</v>
      </c>
      <c r="AY117" s="2">
        <v>-15.33601</v>
      </c>
      <c r="AZ117" s="2">
        <v>-14.60858</v>
      </c>
      <c r="BA117" s="2">
        <v>39150</v>
      </c>
      <c r="BB117" s="2">
        <v>40.145229999999998</v>
      </c>
      <c r="BC117" s="2">
        <v>43.521680000000003</v>
      </c>
      <c r="BD117" s="2">
        <v>-61.009360000000001</v>
      </c>
      <c r="BE117" s="4">
        <v>-58.688920000000003</v>
      </c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DP117" s="4"/>
      <c r="DQ117" s="4"/>
    </row>
    <row r="118" spans="1:121" x14ac:dyDescent="0.25">
      <c r="A118" s="2"/>
      <c r="B118" s="2"/>
      <c r="E118" s="2">
        <v>33450</v>
      </c>
      <c r="F118" s="2">
        <v>7.5803149999999997</v>
      </c>
      <c r="G118" s="2">
        <v>7.777736</v>
      </c>
      <c r="H118" s="2">
        <v>-43.053660000000001</v>
      </c>
      <c r="I118" s="2">
        <v>-7.8611680000000002</v>
      </c>
      <c r="J118" s="2">
        <v>33450</v>
      </c>
      <c r="K118" s="2">
        <v>2.4857339999999999</v>
      </c>
      <c r="L118" s="2">
        <v>15.932370000000001</v>
      </c>
      <c r="M118" s="2">
        <v>-27.533380000000001</v>
      </c>
      <c r="N118" s="2">
        <v>-26.865629999999999</v>
      </c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2">
        <v>39450</v>
      </c>
      <c r="AW118" s="2">
        <v>17.52402</v>
      </c>
      <c r="AX118" s="2">
        <v>15.394819999999999</v>
      </c>
      <c r="AY118" s="2">
        <v>-15.939579999999999</v>
      </c>
      <c r="AZ118" s="2">
        <v>-15.04809</v>
      </c>
      <c r="BA118" s="2">
        <v>39450</v>
      </c>
      <c r="BB118" s="2">
        <v>40.376040000000003</v>
      </c>
      <c r="BC118" s="2">
        <v>44.549320000000002</v>
      </c>
      <c r="BD118" s="2">
        <v>-63.49483</v>
      </c>
      <c r="BE118" s="4">
        <v>-60.470709999999997</v>
      </c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DP118" s="4"/>
      <c r="DQ118" s="4"/>
    </row>
    <row r="119" spans="1:121" x14ac:dyDescent="0.25">
      <c r="A119" s="2"/>
      <c r="B119" s="2"/>
      <c r="E119" s="2">
        <v>33750</v>
      </c>
      <c r="F119" s="2">
        <v>8.1679049999999993</v>
      </c>
      <c r="G119" s="2">
        <v>8.2718969999999992</v>
      </c>
      <c r="H119" s="2">
        <v>-43.376480000000001</v>
      </c>
      <c r="I119" s="2">
        <v>-7.97201</v>
      </c>
      <c r="J119" s="2">
        <v>33750</v>
      </c>
      <c r="K119" s="2">
        <v>2.7342070000000001</v>
      </c>
      <c r="L119" s="2">
        <v>16.919440000000002</v>
      </c>
      <c r="M119" s="2">
        <v>-28.009460000000001</v>
      </c>
      <c r="N119" s="2">
        <v>-27.37002</v>
      </c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2">
        <v>39750</v>
      </c>
      <c r="AW119" s="2">
        <v>17.521260000000002</v>
      </c>
      <c r="AX119" s="2">
        <v>15.48563</v>
      </c>
      <c r="AY119" s="2">
        <v>-16.618770000000001</v>
      </c>
      <c r="AZ119" s="2">
        <v>-15.52936</v>
      </c>
      <c r="BA119" s="2">
        <v>39750</v>
      </c>
      <c r="BB119" s="2">
        <v>40.513910000000003</v>
      </c>
      <c r="BC119" s="2">
        <v>45.672469999999997</v>
      </c>
      <c r="BD119" s="2">
        <v>-66.332279999999997</v>
      </c>
      <c r="BE119" s="4">
        <v>-62.455300000000001</v>
      </c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DP119" s="4"/>
      <c r="DQ119" s="4"/>
    </row>
    <row r="120" spans="1:121" x14ac:dyDescent="0.25">
      <c r="A120" s="2"/>
      <c r="B120" s="2"/>
      <c r="E120" s="2">
        <v>34050</v>
      </c>
      <c r="F120" s="2">
        <v>8.7446400000000004</v>
      </c>
      <c r="G120" s="2">
        <v>8.7510189999999994</v>
      </c>
      <c r="H120" s="2">
        <v>-43.703020000000002</v>
      </c>
      <c r="I120" s="2">
        <v>-8.0922099999999997</v>
      </c>
      <c r="J120" s="2">
        <v>34050</v>
      </c>
      <c r="K120" s="2">
        <v>2.9647209999999999</v>
      </c>
      <c r="L120" s="2">
        <v>17.862449999999999</v>
      </c>
      <c r="M120" s="2">
        <v>-28.506789999999999</v>
      </c>
      <c r="N120" s="2">
        <v>-27.906359999999999</v>
      </c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2">
        <v>40050</v>
      </c>
      <c r="AW120" s="2">
        <v>17.474530000000001</v>
      </c>
      <c r="AX120" s="2">
        <v>15.583539999999999</v>
      </c>
      <c r="AY120" s="2">
        <v>-17.403469999999999</v>
      </c>
      <c r="AZ120" s="2">
        <v>-16.086659999999998</v>
      </c>
      <c r="BA120" s="2">
        <v>40050</v>
      </c>
      <c r="BB120" s="2">
        <v>40.57479</v>
      </c>
      <c r="BC120" s="2">
        <v>46.980490000000003</v>
      </c>
      <c r="BD120" s="2">
        <v>-69.64761</v>
      </c>
      <c r="BE120" s="4">
        <v>-64.708960000000005</v>
      </c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DP120" s="4"/>
      <c r="DQ120" s="9"/>
    </row>
    <row r="121" spans="1:121" x14ac:dyDescent="0.25">
      <c r="A121" s="2"/>
      <c r="B121" s="2"/>
      <c r="E121" s="2">
        <v>34350</v>
      </c>
      <c r="F121" s="2">
        <v>9.3098919999999996</v>
      </c>
      <c r="G121" s="2">
        <v>9.2138329999999993</v>
      </c>
      <c r="H121" s="2">
        <v>-44.033760000000001</v>
      </c>
      <c r="I121" s="2">
        <v>-8.2228209999999997</v>
      </c>
      <c r="J121" s="2">
        <v>34350</v>
      </c>
      <c r="K121" s="2">
        <v>3.1765349999999999</v>
      </c>
      <c r="L121" s="2">
        <v>18.757439999999999</v>
      </c>
      <c r="M121" s="2">
        <v>-29.025839999999999</v>
      </c>
      <c r="N121" s="2">
        <v>-28.476669999999999</v>
      </c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2">
        <v>40350</v>
      </c>
      <c r="AW121" s="2">
        <v>17.38636</v>
      </c>
      <c r="AX121" s="2">
        <v>15.722490000000001</v>
      </c>
      <c r="AY121" s="2">
        <v>-18.339009999999998</v>
      </c>
      <c r="AZ121" s="2">
        <v>-16.728370000000002</v>
      </c>
      <c r="BA121" s="2">
        <v>40350</v>
      </c>
      <c r="BB121" s="2">
        <v>40.56579</v>
      </c>
      <c r="BC121" s="2">
        <v>48.614400000000003</v>
      </c>
      <c r="BD121" s="2">
        <v>-73.637060000000005</v>
      </c>
      <c r="BE121" s="4">
        <v>-67.334299999999999</v>
      </c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DP121" s="4"/>
      <c r="DQ121" s="4"/>
    </row>
    <row r="122" spans="1:121" x14ac:dyDescent="0.25">
      <c r="A122" s="2"/>
      <c r="B122" s="2"/>
      <c r="E122" s="2">
        <v>34650</v>
      </c>
      <c r="F122" s="2">
        <v>9.863092</v>
      </c>
      <c r="G122" s="2">
        <v>9.6591179999999994</v>
      </c>
      <c r="H122" s="2">
        <v>-44.369160000000001</v>
      </c>
      <c r="I122" s="2">
        <v>-8.3650529999999996</v>
      </c>
      <c r="J122" s="2">
        <v>34650</v>
      </c>
      <c r="K122" s="2">
        <v>3.3690530000000001</v>
      </c>
      <c r="L122" s="2">
        <v>19.600460000000002</v>
      </c>
      <c r="M122" s="2">
        <v>-29.566949999999999</v>
      </c>
      <c r="N122" s="2">
        <v>-29.082999999999998</v>
      </c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2">
        <v>40650</v>
      </c>
      <c r="AW122" s="2">
        <v>17.282060000000001</v>
      </c>
      <c r="AX122" s="2">
        <v>15.960760000000001</v>
      </c>
      <c r="AY122" s="2">
        <v>-19.496130000000001</v>
      </c>
      <c r="AZ122" s="2">
        <v>-17.545580000000001</v>
      </c>
      <c r="BA122" s="2">
        <v>40650</v>
      </c>
      <c r="BB122" s="2">
        <v>40.52317</v>
      </c>
      <c r="BC122" s="2">
        <v>50.792630000000003</v>
      </c>
      <c r="BD122" s="2">
        <v>-78.610950000000003</v>
      </c>
      <c r="BE122" s="4">
        <v>-70.532359999999997</v>
      </c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DP122" s="4"/>
      <c r="DQ122" s="9"/>
    </row>
    <row r="123" spans="1:121" x14ac:dyDescent="0.25">
      <c r="A123" s="2"/>
      <c r="B123" s="2"/>
      <c r="E123" s="2">
        <v>34950</v>
      </c>
      <c r="F123" s="2">
        <v>10.403740000000001</v>
      </c>
      <c r="G123" s="2">
        <v>10.08573</v>
      </c>
      <c r="H123" s="2">
        <v>-44.709620000000001</v>
      </c>
      <c r="I123" s="2">
        <v>-8.5200720000000008</v>
      </c>
      <c r="J123" s="2">
        <v>34950</v>
      </c>
      <c r="K123" s="2">
        <v>3.5418810000000001</v>
      </c>
      <c r="L123" s="2">
        <v>20.387740000000001</v>
      </c>
      <c r="M123" s="2">
        <v>-30.130289999999999</v>
      </c>
      <c r="N123" s="2">
        <v>-29.727319999999999</v>
      </c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2">
        <v>40950</v>
      </c>
      <c r="AW123" s="2">
        <v>17.123080000000002</v>
      </c>
      <c r="AX123" s="2">
        <v>16.409880000000001</v>
      </c>
      <c r="AY123" s="2">
        <v>-20.993099999999998</v>
      </c>
      <c r="AZ123" s="2">
        <v>-18.542570000000001</v>
      </c>
      <c r="BA123" s="2">
        <v>40950</v>
      </c>
      <c r="BB123" s="2">
        <v>40.29616</v>
      </c>
      <c r="BC123" s="2">
        <v>53.964550000000003</v>
      </c>
      <c r="BD123" s="2">
        <v>-85.142579999999995</v>
      </c>
      <c r="BE123" s="4">
        <v>-74.4696</v>
      </c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</row>
    <row r="124" spans="1:121" x14ac:dyDescent="0.25">
      <c r="A124" s="2"/>
      <c r="B124" s="2"/>
      <c r="E124" s="2">
        <v>35250</v>
      </c>
      <c r="F124" s="2">
        <v>10.931430000000001</v>
      </c>
      <c r="G124" s="2">
        <v>10.49268</v>
      </c>
      <c r="H124" s="2">
        <v>-45.055489999999999</v>
      </c>
      <c r="I124" s="2">
        <v>-8.6892469999999999</v>
      </c>
      <c r="J124" s="2">
        <v>35250</v>
      </c>
      <c r="K124" s="2">
        <v>3.6948889999999999</v>
      </c>
      <c r="L124" s="2">
        <v>21.115819999999999</v>
      </c>
      <c r="M124" s="2">
        <v>-30.715769999999999</v>
      </c>
      <c r="N124" s="2">
        <v>-30.411580000000001</v>
      </c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2">
        <v>41250</v>
      </c>
      <c r="AW124" s="2">
        <v>17.129860000000001</v>
      </c>
      <c r="AX124" s="2">
        <v>17.26192</v>
      </c>
      <c r="AY124" s="2">
        <v>-23.012910000000002</v>
      </c>
      <c r="AZ124" s="2">
        <v>-20.038340000000002</v>
      </c>
      <c r="BA124" s="2">
        <v>41250</v>
      </c>
      <c r="BB124" s="2">
        <v>40.430390000000003</v>
      </c>
      <c r="BC124" s="2">
        <v>58.747250000000001</v>
      </c>
      <c r="BD124" s="2">
        <v>-94.070229999999995</v>
      </c>
      <c r="BE124" s="4">
        <v>-79.941249999999997</v>
      </c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</row>
    <row r="125" spans="1:121" x14ac:dyDescent="0.25">
      <c r="A125" s="2"/>
      <c r="B125" s="2"/>
      <c r="E125" s="2">
        <v>35550</v>
      </c>
      <c r="F125" s="2">
        <v>11.44589</v>
      </c>
      <c r="G125" s="2">
        <v>10.879160000000001</v>
      </c>
      <c r="H125" s="2">
        <v>-45.407040000000002</v>
      </c>
      <c r="I125" s="2">
        <v>-8.8737919999999999</v>
      </c>
      <c r="J125" s="2">
        <v>35550</v>
      </c>
      <c r="K125" s="2">
        <v>3.8283</v>
      </c>
      <c r="L125" s="2">
        <v>21.781739999999999</v>
      </c>
      <c r="M125" s="2">
        <v>-31.323090000000001</v>
      </c>
      <c r="N125" s="2">
        <v>-31.137509999999999</v>
      </c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2">
        <v>41550</v>
      </c>
      <c r="AW125" s="2">
        <v>16.37876</v>
      </c>
      <c r="AX125" s="2">
        <v>19.346599999999999</v>
      </c>
      <c r="AY125" s="2">
        <v>-25.685220000000001</v>
      </c>
      <c r="AZ125" s="2">
        <v>-21.70534</v>
      </c>
      <c r="BA125" s="2">
        <v>41550</v>
      </c>
      <c r="BB125" s="2">
        <v>37.366459999999996</v>
      </c>
      <c r="BC125" s="2">
        <v>68.549940000000007</v>
      </c>
      <c r="BD125" s="2">
        <v>-107.2501</v>
      </c>
      <c r="BE125" s="4">
        <v>-86.145970000000005</v>
      </c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</row>
    <row r="126" spans="1:121" x14ac:dyDescent="0.25">
      <c r="A126" s="2"/>
      <c r="B126" s="2"/>
      <c r="E126" s="2">
        <v>35850</v>
      </c>
      <c r="F126" s="2">
        <v>11.94698</v>
      </c>
      <c r="G126" s="2">
        <v>11.24465</v>
      </c>
      <c r="H126" s="2">
        <v>-45.764389999999999</v>
      </c>
      <c r="I126" s="2">
        <v>-9.0751899999999992</v>
      </c>
      <c r="J126" s="2">
        <v>35850</v>
      </c>
      <c r="K126" s="2">
        <v>3.9427989999999999</v>
      </c>
      <c r="L126" s="2">
        <v>22.38334</v>
      </c>
      <c r="M126" s="2">
        <v>-31.951560000000001</v>
      </c>
      <c r="N126" s="2">
        <v>-31.906659999999999</v>
      </c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2">
        <v>41850</v>
      </c>
      <c r="AW126" s="2">
        <v>22.0779</v>
      </c>
      <c r="AX126" s="2">
        <v>25.019459999999999</v>
      </c>
      <c r="AY126" s="2">
        <v>-28.969460000000002</v>
      </c>
      <c r="AZ126" s="2">
        <v>-22.689070000000001</v>
      </c>
      <c r="BA126" s="2">
        <v>41850</v>
      </c>
      <c r="BB126" s="2">
        <v>50.784970000000001</v>
      </c>
      <c r="BC126" s="2">
        <v>89.148799999999994</v>
      </c>
      <c r="BD126" s="2">
        <v>-124.4284</v>
      </c>
      <c r="BE126" s="4">
        <v>-89.160790000000006</v>
      </c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</row>
    <row r="127" spans="1:121" x14ac:dyDescent="0.25">
      <c r="A127" s="2"/>
      <c r="B127" s="2"/>
      <c r="E127" s="2">
        <v>36150</v>
      </c>
      <c r="F127" s="2">
        <v>12.434799999999999</v>
      </c>
      <c r="G127" s="2">
        <v>11.58905</v>
      </c>
      <c r="H127" s="2">
        <v>-46.127560000000003</v>
      </c>
      <c r="I127" s="2">
        <v>-9.2945609999999999</v>
      </c>
      <c r="J127" s="2">
        <v>36150</v>
      </c>
      <c r="K127" s="2">
        <v>4.0396739999999998</v>
      </c>
      <c r="L127" s="2">
        <v>22.91957</v>
      </c>
      <c r="M127" s="2">
        <v>-32.600149999999999</v>
      </c>
      <c r="N127" s="2">
        <v>-32.720129999999997</v>
      </c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2">
        <v>42150</v>
      </c>
      <c r="AW127" s="2">
        <v>47.54195</v>
      </c>
      <c r="AX127" s="2"/>
      <c r="AY127" s="2">
        <v>-29.79618</v>
      </c>
      <c r="AZ127" s="2"/>
      <c r="BA127" s="2">
        <v>42150</v>
      </c>
      <c r="BB127" s="2">
        <v>131.11250000000001</v>
      </c>
      <c r="BC127" s="2"/>
      <c r="BD127" s="2">
        <v>-142.16739999999999</v>
      </c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</row>
    <row r="128" spans="1:121" x14ac:dyDescent="0.25">
      <c r="A128" s="2"/>
      <c r="B128" s="2"/>
      <c r="E128" s="2">
        <v>36450</v>
      </c>
      <c r="F128" s="2">
        <v>12.909689999999999</v>
      </c>
      <c r="G128" s="2">
        <v>11.91278</v>
      </c>
      <c r="H128" s="2">
        <v>-46.496279999999999</v>
      </c>
      <c r="I128" s="2">
        <v>-9.5333909999999999</v>
      </c>
      <c r="J128" s="2">
        <v>36450</v>
      </c>
      <c r="K128" s="2">
        <v>4.120997</v>
      </c>
      <c r="L128" s="2">
        <v>23.390999999999998</v>
      </c>
      <c r="M128" s="2">
        <v>-33.267299999999999</v>
      </c>
      <c r="N128" s="2">
        <v>-33.578609999999998</v>
      </c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2">
        <v>42450</v>
      </c>
      <c r="AW128" s="2">
        <v>29.591090000000001</v>
      </c>
      <c r="AX128" s="2"/>
      <c r="AY128" s="2">
        <v>-21.278199999999998</v>
      </c>
      <c r="AZ128" s="2"/>
      <c r="BA128" s="2">
        <v>42450</v>
      </c>
      <c r="BB128" s="2">
        <v>69.872979999999998</v>
      </c>
      <c r="BC128" s="2"/>
      <c r="BD128" s="2">
        <v>-102.96939999999999</v>
      </c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</row>
    <row r="129" spans="1:90" x14ac:dyDescent="0.25">
      <c r="A129" s="2"/>
      <c r="B129" s="2"/>
      <c r="E129" s="2">
        <v>36750</v>
      </c>
      <c r="F129" s="2">
        <v>13.37236</v>
      </c>
      <c r="G129" s="2">
        <v>12.21701</v>
      </c>
      <c r="H129" s="2">
        <v>-46.870130000000003</v>
      </c>
      <c r="I129" s="2">
        <v>-9.7924199999999999</v>
      </c>
      <c r="J129" s="2">
        <v>36750</v>
      </c>
      <c r="K129" s="2">
        <v>4.1898590000000002</v>
      </c>
      <c r="L129" s="2">
        <v>23.80039</v>
      </c>
      <c r="M129" s="2">
        <v>-33.950890000000001</v>
      </c>
      <c r="N129" s="2">
        <v>-34.481870000000001</v>
      </c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2">
        <v>42750</v>
      </c>
      <c r="AW129" s="2">
        <v>26.79928</v>
      </c>
      <c r="AX129" s="2"/>
      <c r="AY129" s="2">
        <v>-17.592120000000001</v>
      </c>
      <c r="AZ129" s="2"/>
      <c r="BA129" s="2">
        <v>42750</v>
      </c>
      <c r="BB129" s="2">
        <v>60.772269999999999</v>
      </c>
      <c r="BC129" s="2"/>
      <c r="BD129" s="2">
        <v>-85.093100000000007</v>
      </c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</row>
    <row r="130" spans="1:90" x14ac:dyDescent="0.25">
      <c r="A130" s="2"/>
      <c r="B130" s="2"/>
      <c r="E130" s="2">
        <v>37050</v>
      </c>
      <c r="F130" s="2">
        <v>13.823980000000001</v>
      </c>
      <c r="G130" s="2">
        <v>12.503869999999999</v>
      </c>
      <c r="H130" s="2">
        <v>-47.248199999999997</v>
      </c>
      <c r="I130" s="2">
        <v>-10.072889999999999</v>
      </c>
      <c r="J130" s="2">
        <v>37050</v>
      </c>
      <c r="K130" s="2">
        <v>4.250661</v>
      </c>
      <c r="L130" s="2">
        <v>24.153479999999998</v>
      </c>
      <c r="M130" s="2">
        <v>-34.648150000000001</v>
      </c>
      <c r="N130" s="2">
        <v>-35.428899999999999</v>
      </c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2">
        <v>43050</v>
      </c>
      <c r="AW130" s="2">
        <v>25.543790000000001</v>
      </c>
      <c r="AX130" s="2"/>
      <c r="AY130" s="2">
        <v>-15.117940000000001</v>
      </c>
      <c r="AZ130" s="2"/>
      <c r="BA130" s="2">
        <v>43050</v>
      </c>
      <c r="BB130" s="2">
        <v>56.619230000000002</v>
      </c>
      <c r="BC130" s="2"/>
      <c r="BD130" s="2">
        <v>-73.595209999999994</v>
      </c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</row>
    <row r="131" spans="1:90" x14ac:dyDescent="0.25">
      <c r="A131" s="2"/>
      <c r="B131" s="2"/>
      <c r="E131" s="2">
        <v>37350</v>
      </c>
      <c r="F131" s="2">
        <v>14.26627</v>
      </c>
      <c r="G131" s="2">
        <v>12.776759999999999</v>
      </c>
      <c r="H131" s="2">
        <v>-47.629339999999999</v>
      </c>
      <c r="I131" s="2">
        <v>-10.37463</v>
      </c>
      <c r="J131" s="2">
        <v>37350</v>
      </c>
      <c r="K131" s="2">
        <v>4.3094939999999999</v>
      </c>
      <c r="L131" s="2">
        <v>24.46003</v>
      </c>
      <c r="M131" s="2">
        <v>-35.355490000000003</v>
      </c>
      <c r="N131" s="2">
        <v>-36.417009999999998</v>
      </c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2">
        <v>43350</v>
      </c>
      <c r="AW131" s="2">
        <v>24.938790000000001</v>
      </c>
      <c r="AX131" s="2"/>
      <c r="AY131" s="2">
        <v>-13.564489999999999</v>
      </c>
      <c r="AZ131" s="2"/>
      <c r="BA131" s="2">
        <v>43350</v>
      </c>
      <c r="BB131" s="2">
        <v>54.77637</v>
      </c>
      <c r="BC131" s="2"/>
      <c r="BD131" s="2">
        <v>-65.455920000000006</v>
      </c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</row>
    <row r="132" spans="1:90" x14ac:dyDescent="0.25">
      <c r="A132" s="2"/>
      <c r="B132" s="2"/>
      <c r="E132" s="2">
        <v>37650</v>
      </c>
      <c r="F132" s="2">
        <v>14.70181</v>
      </c>
      <c r="G132" s="2">
        <v>13.040710000000001</v>
      </c>
      <c r="H132" s="2">
        <v>-48.011670000000002</v>
      </c>
      <c r="I132" s="2">
        <v>-10.69819</v>
      </c>
      <c r="J132" s="2">
        <v>37650</v>
      </c>
      <c r="K132" s="2">
        <v>4.3745960000000004</v>
      </c>
      <c r="L132" s="2">
        <v>24.735140000000001</v>
      </c>
      <c r="M132" s="2">
        <v>-36.068460000000002</v>
      </c>
      <c r="N132" s="2">
        <v>-37.442010000000003</v>
      </c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2">
        <v>43650</v>
      </c>
      <c r="AW132" s="2">
        <v>24.678809999999999</v>
      </c>
      <c r="AX132" s="2"/>
      <c r="AY132" s="2">
        <v>-12.29519</v>
      </c>
      <c r="AZ132" s="2"/>
      <c r="BA132" s="2">
        <v>43650</v>
      </c>
      <c r="BB132" s="2">
        <v>53.873460000000001</v>
      </c>
      <c r="BC132" s="2"/>
      <c r="BD132" s="2">
        <v>-58.62032</v>
      </c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</row>
    <row r="133" spans="1:90" x14ac:dyDescent="0.25">
      <c r="A133" s="2"/>
      <c r="B133" s="2"/>
      <c r="E133" s="2">
        <v>37950</v>
      </c>
      <c r="F133" s="2">
        <v>15.134040000000001</v>
      </c>
      <c r="G133" s="2">
        <v>13.30289</v>
      </c>
      <c r="H133" s="2">
        <v>-48.39302</v>
      </c>
      <c r="I133" s="2">
        <v>-11.041499999999999</v>
      </c>
      <c r="J133" s="2">
        <v>37950</v>
      </c>
      <c r="K133" s="2">
        <v>4.4569279999999996</v>
      </c>
      <c r="L133" s="2">
        <v>25.000859999999999</v>
      </c>
      <c r="M133" s="2">
        <v>-36.781669999999998</v>
      </c>
      <c r="N133" s="2">
        <v>-38.496980000000001</v>
      </c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2">
        <v>43950</v>
      </c>
      <c r="AW133" s="2">
        <v>24.523209999999999</v>
      </c>
      <c r="AX133" s="2"/>
      <c r="AY133" s="2">
        <v>-11.19694</v>
      </c>
      <c r="AZ133" s="2"/>
      <c r="BA133" s="2">
        <v>43950</v>
      </c>
      <c r="BB133" s="2">
        <v>53.374499999999998</v>
      </c>
      <c r="BC133" s="2"/>
      <c r="BD133" s="2">
        <v>-52.52167</v>
      </c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</row>
    <row r="134" spans="1:90" x14ac:dyDescent="0.25">
      <c r="A134" s="2"/>
      <c r="B134" s="2"/>
      <c r="E134" s="2">
        <v>38250</v>
      </c>
      <c r="F134" s="2">
        <v>15.567729999999999</v>
      </c>
      <c r="G134" s="2">
        <v>13.573119999999999</v>
      </c>
      <c r="H134" s="2">
        <v>-48.770159999999997</v>
      </c>
      <c r="I134" s="2">
        <v>-11.40371</v>
      </c>
      <c r="J134" s="2">
        <v>38250</v>
      </c>
      <c r="K134" s="2">
        <v>4.5708209999999996</v>
      </c>
      <c r="L134" s="2">
        <v>25.288319999999999</v>
      </c>
      <c r="M134" s="2">
        <v>-37.488799999999998</v>
      </c>
      <c r="N134" s="2">
        <v>-39.57246</v>
      </c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2">
        <v>44250</v>
      </c>
      <c r="AW134" s="2">
        <v>24.42877</v>
      </c>
      <c r="AX134" s="2"/>
      <c r="AY134" s="2">
        <v>-10.173579999999999</v>
      </c>
      <c r="AZ134" s="2"/>
      <c r="BA134" s="2">
        <v>44250</v>
      </c>
      <c r="BB134" s="2">
        <v>53.04195</v>
      </c>
      <c r="BC134" s="2"/>
      <c r="BD134" s="2">
        <v>-46.74653</v>
      </c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</row>
    <row r="135" spans="1:90" x14ac:dyDescent="0.25">
      <c r="A135" s="2"/>
      <c r="B135" s="2"/>
      <c r="E135" s="2">
        <v>38550</v>
      </c>
      <c r="F135" s="2">
        <v>16.009</v>
      </c>
      <c r="G135" s="2">
        <v>13.86454</v>
      </c>
      <c r="H135" s="2">
        <v>-49.139769999999999</v>
      </c>
      <c r="I135" s="2">
        <v>-11.77932</v>
      </c>
      <c r="J135" s="2">
        <v>38550</v>
      </c>
      <c r="K135" s="2">
        <v>4.7347049999999999</v>
      </c>
      <c r="L135" s="2">
        <v>25.640029999999999</v>
      </c>
      <c r="M135" s="2">
        <v>-38.182789999999997</v>
      </c>
      <c r="N135" s="2">
        <v>-40.654969999999999</v>
      </c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2">
        <v>44550</v>
      </c>
      <c r="AW135" s="2">
        <v>24.294499999999999</v>
      </c>
      <c r="AX135" s="2"/>
      <c r="AY135" s="2">
        <v>-9.1549399999999999</v>
      </c>
      <c r="AZ135" s="2"/>
      <c r="BA135" s="2">
        <v>44550</v>
      </c>
      <c r="BB135" s="2">
        <v>52.66001</v>
      </c>
      <c r="BC135" s="2"/>
      <c r="BD135" s="2">
        <v>-41.105510000000002</v>
      </c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</row>
    <row r="136" spans="1:90" x14ac:dyDescent="0.25">
      <c r="A136" s="2"/>
      <c r="B136" s="2"/>
      <c r="E136" s="2">
        <v>38850</v>
      </c>
      <c r="F136" s="2">
        <v>16.465810000000001</v>
      </c>
      <c r="G136" s="2">
        <v>14.194179999999999</v>
      </c>
      <c r="H136" s="2">
        <v>-49.497320000000002</v>
      </c>
      <c r="I136" s="2">
        <v>-12.165100000000001</v>
      </c>
      <c r="J136" s="2">
        <v>38850</v>
      </c>
      <c r="K136" s="2">
        <v>4.9717469999999997</v>
      </c>
      <c r="L136" s="2">
        <v>26.11262</v>
      </c>
      <c r="M136" s="2">
        <v>-38.85622</v>
      </c>
      <c r="N136" s="2">
        <v>-41.727670000000003</v>
      </c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2">
        <v>44850</v>
      </c>
      <c r="AW136" s="2">
        <v>24.07095</v>
      </c>
      <c r="AX136" s="2"/>
      <c r="AY136" s="2">
        <v>-8.1243409999999994</v>
      </c>
      <c r="AZ136" s="2"/>
      <c r="BA136" s="2">
        <v>44850</v>
      </c>
      <c r="BB136" s="2">
        <v>52.073569999999997</v>
      </c>
      <c r="BC136" s="2"/>
      <c r="BD136" s="2">
        <v>-35.482460000000003</v>
      </c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</row>
    <row r="137" spans="1:90" x14ac:dyDescent="0.25">
      <c r="A137" s="2"/>
      <c r="B137" s="2"/>
      <c r="E137" s="2">
        <v>39150</v>
      </c>
      <c r="F137" s="2">
        <v>16.947749999999999</v>
      </c>
      <c r="G137" s="2">
        <v>14.58343</v>
      </c>
      <c r="H137" s="2">
        <v>-49.838889999999999</v>
      </c>
      <c r="I137" s="2">
        <v>-12.550319999999999</v>
      </c>
      <c r="J137" s="2">
        <v>39150</v>
      </c>
      <c r="K137" s="2">
        <v>5.310263</v>
      </c>
      <c r="L137" s="2">
        <v>26.779050000000002</v>
      </c>
      <c r="M137" s="2">
        <v>-39.502139999999997</v>
      </c>
      <c r="N137" s="2">
        <v>-42.769359999999999</v>
      </c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2">
        <v>45150</v>
      </c>
      <c r="AW137" s="2">
        <v>23.678550000000001</v>
      </c>
      <c r="AX137" s="2"/>
      <c r="AY137" s="2">
        <v>-7.0499799999999997</v>
      </c>
      <c r="AZ137" s="2"/>
      <c r="BA137" s="2">
        <v>45150</v>
      </c>
      <c r="BB137" s="2">
        <v>51.103760000000001</v>
      </c>
      <c r="BC137" s="2"/>
      <c r="BD137" s="2">
        <v>-29.834990000000001</v>
      </c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</row>
    <row r="138" spans="1:90" x14ac:dyDescent="0.25">
      <c r="A138" s="2"/>
      <c r="B138" s="2"/>
      <c r="E138" s="2">
        <v>39450</v>
      </c>
      <c r="F138" s="2">
        <v>17.466159999999999</v>
      </c>
      <c r="G138" s="2">
        <v>15.058070000000001</v>
      </c>
      <c r="H138" s="2">
        <v>-50.15981</v>
      </c>
      <c r="I138" s="2">
        <v>-12.929130000000001</v>
      </c>
      <c r="J138" s="2">
        <v>39450</v>
      </c>
      <c r="K138" s="2">
        <v>5.7833930000000002</v>
      </c>
      <c r="L138" s="2">
        <v>27.72993</v>
      </c>
      <c r="M138" s="2">
        <v>-40.115409999999997</v>
      </c>
      <c r="N138" s="2">
        <v>-43.757109999999997</v>
      </c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2">
        <v>45450</v>
      </c>
      <c r="AW138" s="2">
        <v>23.04571</v>
      </c>
      <c r="AX138" s="2"/>
      <c r="AY138" s="2">
        <v>-5.938472</v>
      </c>
      <c r="AZ138" s="2"/>
      <c r="BA138" s="2">
        <v>45450</v>
      </c>
      <c r="BB138" s="2">
        <v>49.571129999999997</v>
      </c>
      <c r="BC138" s="2"/>
      <c r="BD138" s="2">
        <v>-24.170369999999998</v>
      </c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</row>
    <row r="139" spans="1:90" x14ac:dyDescent="0.25">
      <c r="A139" s="2"/>
      <c r="B139" s="2"/>
      <c r="E139" s="2">
        <v>39750</v>
      </c>
      <c r="F139" s="2">
        <v>18.03312</v>
      </c>
      <c r="G139" s="2">
        <v>15.64714</v>
      </c>
      <c r="H139" s="2">
        <v>-50.457680000000003</v>
      </c>
      <c r="I139" s="2">
        <v>-13.28501</v>
      </c>
      <c r="J139" s="2">
        <v>39750</v>
      </c>
      <c r="K139" s="2">
        <v>6.4276099999999996</v>
      </c>
      <c r="L139" s="2">
        <v>29.07132</v>
      </c>
      <c r="M139" s="2">
        <v>-40.69453</v>
      </c>
      <c r="N139" s="2">
        <v>-44.667830000000002</v>
      </c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2">
        <v>45750</v>
      </c>
      <c r="AW139" s="2">
        <v>22.084700000000002</v>
      </c>
      <c r="AX139" s="2"/>
      <c r="AY139" s="2">
        <v>-4.7909660000000001</v>
      </c>
      <c r="AZ139" s="2"/>
      <c r="BA139" s="2">
        <v>45750</v>
      </c>
      <c r="BB139" s="2">
        <v>47.277369999999998</v>
      </c>
      <c r="BC139" s="2"/>
      <c r="BD139" s="2">
        <v>-18.557739999999999</v>
      </c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</row>
    <row r="140" spans="1:90" x14ac:dyDescent="0.25">
      <c r="A140" s="2"/>
      <c r="B140" s="2"/>
      <c r="E140" s="2">
        <v>40050</v>
      </c>
      <c r="F140" s="2">
        <v>18.660160000000001</v>
      </c>
      <c r="G140" s="2">
        <v>16.380520000000001</v>
      </c>
      <c r="H140" s="2">
        <v>-50.730800000000002</v>
      </c>
      <c r="I140" s="2">
        <v>-13.61237</v>
      </c>
      <c r="J140" s="2">
        <v>40050</v>
      </c>
      <c r="K140" s="2">
        <v>7.2790800000000004</v>
      </c>
      <c r="L140" s="2">
        <v>30.917480000000001</v>
      </c>
      <c r="M140" s="2">
        <v>-41.244030000000002</v>
      </c>
      <c r="N140" s="2">
        <v>-45.485390000000002</v>
      </c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2">
        <v>46050</v>
      </c>
      <c r="AW140" s="2">
        <v>20.709569999999999</v>
      </c>
      <c r="AX140" s="2"/>
      <c r="AY140" s="2">
        <v>-3.6402869999999998</v>
      </c>
      <c r="AZ140" s="2"/>
      <c r="BA140" s="2">
        <v>46050</v>
      </c>
      <c r="BB140" s="2">
        <v>44.030380000000001</v>
      </c>
      <c r="BC140" s="2"/>
      <c r="BD140" s="2">
        <v>-13.13053</v>
      </c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</row>
    <row r="141" spans="1:90" x14ac:dyDescent="0.25">
      <c r="A141" s="2"/>
      <c r="B141" s="2"/>
      <c r="E141" s="2">
        <v>40350</v>
      </c>
      <c r="F141" s="2">
        <v>19.355779999999999</v>
      </c>
      <c r="G141" s="2">
        <v>17.283049999999999</v>
      </c>
      <c r="H141" s="2">
        <v>-50.981879999999997</v>
      </c>
      <c r="I141" s="2">
        <v>-13.893230000000001</v>
      </c>
      <c r="J141" s="2">
        <v>40350</v>
      </c>
      <c r="K141" s="2">
        <v>8.3676530000000007</v>
      </c>
      <c r="L141" s="2">
        <v>33.374420000000001</v>
      </c>
      <c r="M141" s="2">
        <v>-41.776589999999999</v>
      </c>
      <c r="N141" s="2">
        <v>-46.206380000000003</v>
      </c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2">
        <v>46350</v>
      </c>
      <c r="AW141" s="2">
        <v>18.83745</v>
      </c>
      <c r="AX141" s="2"/>
      <c r="AY141" s="2">
        <v>-2.529029</v>
      </c>
      <c r="AZ141" s="2"/>
      <c r="BA141" s="2">
        <v>46350</v>
      </c>
      <c r="BB141" s="2">
        <v>39.668419999999998</v>
      </c>
      <c r="BC141" s="2"/>
      <c r="BD141" s="2">
        <v>-8.1007069999999999</v>
      </c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K141" s="4" t="s">
        <v>58</v>
      </c>
      <c r="CL141" s="4">
        <v>0</v>
      </c>
    </row>
    <row r="142" spans="1:90" x14ac:dyDescent="0.25">
      <c r="A142" s="2"/>
      <c r="B142" s="2"/>
      <c r="E142" s="2">
        <v>40650</v>
      </c>
      <c r="F142" s="2">
        <v>20.12181</v>
      </c>
      <c r="G142" s="2">
        <v>18.36862</v>
      </c>
      <c r="H142" s="2">
        <v>-51.215730000000001</v>
      </c>
      <c r="I142" s="2">
        <v>-14.129849999999999</v>
      </c>
      <c r="J142" s="2">
        <v>40650</v>
      </c>
      <c r="K142" s="2">
        <v>9.7081649999999993</v>
      </c>
      <c r="L142" s="2">
        <v>36.514530000000001</v>
      </c>
      <c r="M142" s="2">
        <v>-42.314250000000001</v>
      </c>
      <c r="N142" s="2">
        <v>-46.849159999999998</v>
      </c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2">
        <v>46650</v>
      </c>
      <c r="AW142" s="2">
        <v>16.40991</v>
      </c>
      <c r="AX142" s="2"/>
      <c r="AY142" s="2">
        <v>-1.529039</v>
      </c>
      <c r="AZ142" s="2"/>
      <c r="BA142" s="2">
        <v>46650</v>
      </c>
      <c r="BB142" s="2">
        <v>34.112909999999999</v>
      </c>
      <c r="BC142" s="2"/>
      <c r="BD142" s="2">
        <v>-3.7525879999999998</v>
      </c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K142" s="4" t="s">
        <v>59</v>
      </c>
      <c r="CL142" s="4">
        <v>-51.3</v>
      </c>
    </row>
    <row r="143" spans="1:90" x14ac:dyDescent="0.25">
      <c r="A143" s="2"/>
      <c r="B143" s="2"/>
      <c r="E143" s="2">
        <v>40950</v>
      </c>
      <c r="F143" s="2">
        <v>20.95091</v>
      </c>
      <c r="G143" s="2">
        <v>19.628260000000001</v>
      </c>
      <c r="H143" s="2">
        <v>-51.441670000000002</v>
      </c>
      <c r="I143" s="2">
        <v>-14.31169</v>
      </c>
      <c r="J143" s="2">
        <v>40950</v>
      </c>
      <c r="K143" s="2">
        <v>11.29106</v>
      </c>
      <c r="L143" s="2">
        <v>40.34366</v>
      </c>
      <c r="M143" s="2">
        <v>-42.887270000000001</v>
      </c>
      <c r="N143" s="2">
        <v>-47.455460000000002</v>
      </c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2">
        <v>46950</v>
      </c>
      <c r="AW143" s="2">
        <v>13.40971</v>
      </c>
      <c r="AX143" s="2"/>
      <c r="AY143" s="2">
        <v>-0.72248100000000004</v>
      </c>
      <c r="AZ143" s="2"/>
      <c r="BA143" s="2">
        <v>46950</v>
      </c>
      <c r="BB143" s="2">
        <v>27.426120000000001</v>
      </c>
      <c r="BC143" s="2"/>
      <c r="BD143" s="2">
        <v>-0.42077700000000001</v>
      </c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K143" s="4" t="s">
        <v>57</v>
      </c>
      <c r="CL143" s="4">
        <f>CL141-CL142</f>
        <v>51.3</v>
      </c>
    </row>
    <row r="144" spans="1:90" x14ac:dyDescent="0.25">
      <c r="A144" s="2"/>
      <c r="B144" s="2"/>
      <c r="E144" s="2">
        <v>41250</v>
      </c>
      <c r="F144" s="2">
        <v>21.82244</v>
      </c>
      <c r="G144" s="2">
        <v>21.028009999999998</v>
      </c>
      <c r="H144" s="2">
        <v>-51.669449999999998</v>
      </c>
      <c r="I144" s="2">
        <v>-14.45285</v>
      </c>
      <c r="J144" s="2">
        <v>41250</v>
      </c>
      <c r="K144" s="2">
        <v>13.074619999999999</v>
      </c>
      <c r="L144" s="2">
        <v>44.772300000000001</v>
      </c>
      <c r="M144" s="2">
        <v>-43.529989999999998</v>
      </c>
      <c r="N144" s="2">
        <v>-48.086590000000001</v>
      </c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2">
        <v>47250</v>
      </c>
      <c r="AW144" s="2">
        <v>9.8886380000000003</v>
      </c>
      <c r="AX144" s="2"/>
      <c r="AY144" s="2">
        <v>-0.19147900000000001</v>
      </c>
      <c r="AZ144" s="2"/>
      <c r="BA144" s="2">
        <v>47250</v>
      </c>
      <c r="BB144" s="2">
        <v>19.87067</v>
      </c>
      <c r="BC144" s="2"/>
      <c r="BD144" s="2">
        <v>1.589472</v>
      </c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K144" s="4" t="s">
        <v>60</v>
      </c>
      <c r="CL144" s="4">
        <v>48.9</v>
      </c>
    </row>
    <row r="145" spans="1:90" x14ac:dyDescent="0.25">
      <c r="A145" s="2"/>
      <c r="B145" s="2"/>
      <c r="E145" s="2">
        <v>41550</v>
      </c>
      <c r="F145" s="2">
        <v>22.70506</v>
      </c>
      <c r="G145" s="2">
        <v>22.4999</v>
      </c>
      <c r="H145" s="2">
        <v>-51.908990000000003</v>
      </c>
      <c r="I145" s="2">
        <v>-14.55261</v>
      </c>
      <c r="J145" s="2">
        <v>41550</v>
      </c>
      <c r="K145" s="2">
        <v>14.9833</v>
      </c>
      <c r="L145" s="2">
        <v>49.602550000000001</v>
      </c>
      <c r="M145" s="2">
        <v>-44.274059999999999</v>
      </c>
      <c r="N145" s="2">
        <v>-48.806710000000002</v>
      </c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2">
        <v>47550</v>
      </c>
      <c r="AW145" s="2">
        <v>5.9843289999999998</v>
      </c>
      <c r="AX145" s="2"/>
      <c r="AY145" s="2">
        <v>2.7155599999999998E-2</v>
      </c>
      <c r="AZ145" s="2"/>
      <c r="BA145" s="2">
        <v>47550</v>
      </c>
      <c r="BB145" s="2">
        <v>11.95086</v>
      </c>
      <c r="BC145" s="2"/>
      <c r="BD145" s="2">
        <v>2.073375</v>
      </c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K145" s="4" t="s">
        <v>62</v>
      </c>
      <c r="CL145" s="9">
        <f>(CL143-CL144)/CL143</f>
        <v>4.6783625730994129E-2</v>
      </c>
    </row>
    <row r="146" spans="1:90" x14ac:dyDescent="0.25">
      <c r="A146" s="2"/>
      <c r="B146" s="2"/>
      <c r="E146" s="2">
        <v>41850</v>
      </c>
      <c r="F146" s="2">
        <v>23.556609999999999</v>
      </c>
      <c r="G146" s="2">
        <v>23.959119999999999</v>
      </c>
      <c r="H146" s="2">
        <v>-52.16581</v>
      </c>
      <c r="I146" s="2">
        <v>-14.625080000000001</v>
      </c>
      <c r="J146" s="2">
        <v>41850</v>
      </c>
      <c r="K146" s="2">
        <v>16.914200000000001</v>
      </c>
      <c r="L146" s="2">
        <v>54.546019999999999</v>
      </c>
      <c r="M146" s="2">
        <v>-45.140889999999999</v>
      </c>
      <c r="N146" s="2">
        <v>-49.662889999999997</v>
      </c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2">
        <v>47850</v>
      </c>
      <c r="AW146" s="2">
        <v>1.9534320000000001</v>
      </c>
      <c r="AX146" s="2"/>
      <c r="AY146" s="2">
        <v>1.9766200000000001E-2</v>
      </c>
      <c r="AZ146" s="2"/>
      <c r="BA146" s="2">
        <v>47850</v>
      </c>
      <c r="BB146" s="2">
        <v>4.1280400000000004</v>
      </c>
      <c r="BC146" s="2"/>
      <c r="BD146" s="2">
        <v>1.372827</v>
      </c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K146" s="4" t="s">
        <v>61</v>
      </c>
      <c r="CL146" s="4">
        <v>34.08</v>
      </c>
    </row>
    <row r="147" spans="1:90" x14ac:dyDescent="0.25">
      <c r="A147" s="2"/>
      <c r="B147" s="2"/>
      <c r="E147" s="2">
        <v>42150</v>
      </c>
      <c r="F147" s="2">
        <v>24.33475</v>
      </c>
      <c r="G147" s="2">
        <v>25.306889999999999</v>
      </c>
      <c r="H147" s="2">
        <v>-52.440759999999997</v>
      </c>
      <c r="I147" s="2">
        <v>-14.67113</v>
      </c>
      <c r="J147" s="2">
        <v>42150</v>
      </c>
      <c r="K147" s="2">
        <v>18.752300000000002</v>
      </c>
      <c r="L147" s="2">
        <v>59.271889999999999</v>
      </c>
      <c r="M147" s="2">
        <v>-46.136009999999999</v>
      </c>
      <c r="N147" s="2">
        <v>-50.666319999999999</v>
      </c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V147" s="2"/>
      <c r="AY147" s="2"/>
      <c r="AZ147" s="2"/>
      <c r="BA147" s="2"/>
      <c r="BD147" s="2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CK147" s="4"/>
      <c r="CL147" s="9">
        <f>(CL143-CL146)/CL143</f>
        <v>0.33567251461988301</v>
      </c>
    </row>
    <row r="148" spans="1:90" x14ac:dyDescent="0.25">
      <c r="A148" s="2"/>
      <c r="B148" s="2"/>
      <c r="E148" s="2">
        <v>42450</v>
      </c>
      <c r="F148" s="2">
        <v>24.99971</v>
      </c>
      <c r="G148" s="2">
        <v>26.46443</v>
      </c>
      <c r="H148" s="2">
        <v>-52.729179999999999</v>
      </c>
      <c r="I148" s="2">
        <v>-14.690939999999999</v>
      </c>
      <c r="J148" s="2">
        <v>42450</v>
      </c>
      <c r="K148" s="2">
        <v>20.390059999999998</v>
      </c>
      <c r="L148" s="2">
        <v>63.474939999999997</v>
      </c>
      <c r="M148" s="2">
        <v>-47.248190000000001</v>
      </c>
      <c r="N148" s="2">
        <v>-51.788800000000002</v>
      </c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</row>
    <row r="149" spans="1:90" x14ac:dyDescent="0.25">
      <c r="A149" s="2"/>
      <c r="B149" s="2"/>
      <c r="E149" s="2">
        <v>42750</v>
      </c>
      <c r="F149" s="2">
        <v>25.525970000000001</v>
      </c>
      <c r="G149" s="2">
        <v>27.373850000000001</v>
      </c>
      <c r="H149" s="2">
        <v>-53.022689999999997</v>
      </c>
      <c r="I149" s="2">
        <v>-14.68744</v>
      </c>
      <c r="J149" s="2">
        <v>42750</v>
      </c>
      <c r="K149" s="2">
        <v>21.745819999999998</v>
      </c>
      <c r="L149" s="2">
        <v>66.936890000000005</v>
      </c>
      <c r="M149" s="2">
        <v>-48.453830000000004</v>
      </c>
      <c r="N149" s="2">
        <v>-52.974150000000002</v>
      </c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CK149" s="4" t="s">
        <v>58</v>
      </c>
      <c r="CL149" s="4">
        <v>0</v>
      </c>
    </row>
    <row r="150" spans="1:90" x14ac:dyDescent="0.25">
      <c r="A150" s="2"/>
      <c r="B150" s="2"/>
      <c r="E150" s="2">
        <v>43050</v>
      </c>
      <c r="F150" s="2">
        <v>25.900590000000001</v>
      </c>
      <c r="G150" s="2">
        <v>28.020610000000001</v>
      </c>
      <c r="H150" s="2">
        <v>-53.314140000000002</v>
      </c>
      <c r="I150" s="2">
        <v>-14.655340000000001</v>
      </c>
      <c r="J150" s="2">
        <v>43050</v>
      </c>
      <c r="K150" s="2">
        <v>22.7744</v>
      </c>
      <c r="L150" s="2">
        <v>69.56165</v>
      </c>
      <c r="M150" s="2">
        <v>-49.725169999999999</v>
      </c>
      <c r="N150" s="2">
        <v>-54.162199999999999</v>
      </c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CK150" s="4" t="s">
        <v>59</v>
      </c>
      <c r="CL150" s="4">
        <v>73.19</v>
      </c>
    </row>
    <row r="151" spans="1:90" x14ac:dyDescent="0.25">
      <c r="A151" s="2"/>
      <c r="B151" s="2"/>
      <c r="E151" s="2">
        <v>43350</v>
      </c>
      <c r="F151" s="2">
        <v>26.1266</v>
      </c>
      <c r="G151" s="2">
        <v>28.417349999999999</v>
      </c>
      <c r="H151" s="2">
        <v>-53.598190000000002</v>
      </c>
      <c r="I151" s="2">
        <v>-14.61253</v>
      </c>
      <c r="J151" s="2">
        <v>43350</v>
      </c>
      <c r="K151" s="2">
        <v>23.46819</v>
      </c>
      <c r="L151" s="2">
        <v>71.371989999999997</v>
      </c>
      <c r="M151" s="2">
        <v>-51.039239999999999</v>
      </c>
      <c r="N151" s="2">
        <v>-55.312089999999998</v>
      </c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CK151" s="4" t="s">
        <v>57</v>
      </c>
      <c r="CL151" s="4">
        <f>CL149-CL150</f>
        <v>-73.19</v>
      </c>
    </row>
    <row r="152" spans="1:90" x14ac:dyDescent="0.25">
      <c r="A152" s="2"/>
      <c r="B152" s="2"/>
      <c r="E152" s="2">
        <v>43650</v>
      </c>
      <c r="F152" s="2">
        <v>26.215969999999999</v>
      </c>
      <c r="G152" s="2">
        <v>28.60324</v>
      </c>
      <c r="H152" s="2">
        <v>-53.87632</v>
      </c>
      <c r="I152" s="2">
        <v>-14.56339</v>
      </c>
      <c r="J152" s="2">
        <v>43650</v>
      </c>
      <c r="K152" s="2">
        <v>23.84911</v>
      </c>
      <c r="L152" s="2">
        <v>72.478390000000005</v>
      </c>
      <c r="M152" s="2">
        <v>-52.384749999999997</v>
      </c>
      <c r="N152" s="2">
        <v>-56.415770000000002</v>
      </c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CK152" s="4" t="s">
        <v>60</v>
      </c>
      <c r="CL152" s="4">
        <v>-61.24</v>
      </c>
    </row>
    <row r="153" spans="1:90" x14ac:dyDescent="0.25">
      <c r="A153" s="2"/>
      <c r="B153" s="2"/>
      <c r="E153" s="2">
        <v>43950</v>
      </c>
      <c r="F153" s="2">
        <v>26.186699999999998</v>
      </c>
      <c r="G153" s="2">
        <v>28.623519999999999</v>
      </c>
      <c r="H153" s="2">
        <v>-54.154159999999997</v>
      </c>
      <c r="I153" s="2">
        <v>-14.54</v>
      </c>
      <c r="J153" s="2">
        <v>43950</v>
      </c>
      <c r="K153" s="2">
        <v>23.95665</v>
      </c>
      <c r="L153" s="2">
        <v>73.034289999999999</v>
      </c>
      <c r="M153" s="2">
        <v>-53.764789999999998</v>
      </c>
      <c r="N153" s="2">
        <v>-57.49953</v>
      </c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CK153" s="4" t="s">
        <v>62</v>
      </c>
      <c r="CL153" s="9">
        <f>(CL151-CL152)/CL151</f>
        <v>0.16327367126656642</v>
      </c>
    </row>
    <row r="154" spans="1:90" x14ac:dyDescent="0.25">
      <c r="A154" s="2"/>
      <c r="B154" s="2"/>
      <c r="E154" s="2">
        <v>44250</v>
      </c>
      <c r="F154" s="2">
        <v>26.057020000000001</v>
      </c>
      <c r="G154" s="2">
        <v>28.523029999999999</v>
      </c>
      <c r="H154" s="2">
        <v>-54.444389999999999</v>
      </c>
      <c r="I154" s="2">
        <v>-14.55589</v>
      </c>
      <c r="J154" s="2">
        <v>44250</v>
      </c>
      <c r="K154" s="2">
        <v>23.835930000000001</v>
      </c>
      <c r="L154" s="2">
        <v>73.198509999999999</v>
      </c>
      <c r="M154" s="2">
        <v>-55.196930000000002</v>
      </c>
      <c r="N154" s="2">
        <v>-58.613970000000002</v>
      </c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CK154" s="4" t="s">
        <v>61</v>
      </c>
      <c r="CL154" s="4">
        <v>-46.82</v>
      </c>
    </row>
    <row r="155" spans="1:90" x14ac:dyDescent="0.25">
      <c r="A155" s="2"/>
      <c r="B155" s="2"/>
      <c r="E155" s="2">
        <v>44550</v>
      </c>
      <c r="F155" s="2">
        <v>25.84291</v>
      </c>
      <c r="G155" s="2">
        <v>28.338259999999998</v>
      </c>
      <c r="H155" s="2">
        <v>-54.761789999999998</v>
      </c>
      <c r="I155" s="2">
        <v>-14.64378</v>
      </c>
      <c r="J155" s="2">
        <v>44550</v>
      </c>
      <c r="K155" s="2">
        <v>23.529350000000001</v>
      </c>
      <c r="L155" s="2">
        <v>73.111310000000003</v>
      </c>
      <c r="M155" s="2">
        <v>-56.71049</v>
      </c>
      <c r="N155" s="2">
        <v>-59.824939999999998</v>
      </c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CK155" s="4"/>
      <c r="CL155" s="9">
        <f>(CL151-CL154)/CL151</f>
        <v>0.36029512228446509</v>
      </c>
    </row>
    <row r="156" spans="1:90" x14ac:dyDescent="0.25">
      <c r="A156" s="2"/>
      <c r="B156" s="2"/>
      <c r="E156" s="2">
        <v>44850</v>
      </c>
      <c r="F156" s="2">
        <v>25.557220000000001</v>
      </c>
      <c r="G156" s="2">
        <v>28.096270000000001</v>
      </c>
      <c r="H156" s="2">
        <v>-55.126910000000002</v>
      </c>
      <c r="I156" s="2">
        <v>-14.81972</v>
      </c>
      <c r="J156" s="2">
        <v>44850</v>
      </c>
      <c r="K156" s="2">
        <v>23.072430000000001</v>
      </c>
      <c r="L156" s="2">
        <v>72.887739999999994</v>
      </c>
      <c r="M156" s="2">
        <v>-58.345689999999998</v>
      </c>
      <c r="N156" s="2">
        <v>-61.20234</v>
      </c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</row>
    <row r="157" spans="1:90" x14ac:dyDescent="0.25">
      <c r="A157" s="2"/>
      <c r="B157" s="2"/>
      <c r="E157" s="2">
        <v>45150</v>
      </c>
      <c r="F157" s="2">
        <v>25.209240000000001</v>
      </c>
      <c r="G157" s="2">
        <v>27.81738</v>
      </c>
      <c r="H157" s="2">
        <v>-55.562049999999999</v>
      </c>
      <c r="I157" s="2">
        <v>-15.11163</v>
      </c>
      <c r="J157" s="2">
        <v>45150</v>
      </c>
      <c r="K157" s="2">
        <v>22.49314</v>
      </c>
      <c r="L157" s="2">
        <v>72.621840000000006</v>
      </c>
      <c r="M157" s="2">
        <v>-60.152419999999999</v>
      </c>
      <c r="N157" s="2">
        <v>-62.820590000000003</v>
      </c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</row>
    <row r="158" spans="1:90" x14ac:dyDescent="0.25">
      <c r="A158" s="2"/>
      <c r="B158" s="2"/>
      <c r="E158" s="2">
        <v>45450</v>
      </c>
      <c r="F158" s="2">
        <v>24.8066</v>
      </c>
      <c r="G158" s="2">
        <v>27.517389999999999</v>
      </c>
      <c r="H158" s="2">
        <v>-56.098269999999999</v>
      </c>
      <c r="I158" s="2">
        <v>-15.539529999999999</v>
      </c>
      <c r="J158" s="2">
        <v>45450</v>
      </c>
      <c r="K158" s="2">
        <v>21.813549999999999</v>
      </c>
      <c r="L158" s="2">
        <v>72.398380000000003</v>
      </c>
      <c r="M158" s="2">
        <v>-62.19502</v>
      </c>
      <c r="N158" s="2">
        <v>-64.757580000000004</v>
      </c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</row>
    <row r="159" spans="1:90" x14ac:dyDescent="0.25">
      <c r="A159" s="2"/>
      <c r="B159" s="2"/>
      <c r="E159" s="2">
        <v>45750</v>
      </c>
      <c r="F159" s="2">
        <v>24.355219999999999</v>
      </c>
      <c r="G159" s="2">
        <v>27.213629999999998</v>
      </c>
      <c r="H159" s="2">
        <v>-56.774009999999997</v>
      </c>
      <c r="I159" s="2">
        <v>-16.133890000000001</v>
      </c>
      <c r="J159" s="2">
        <v>45750</v>
      </c>
      <c r="K159" s="2">
        <v>21.05115</v>
      </c>
      <c r="L159" s="2">
        <v>72.308149999999998</v>
      </c>
      <c r="M159" s="2">
        <v>-64.557400000000001</v>
      </c>
      <c r="N159" s="2">
        <v>-67.106039999999993</v>
      </c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</row>
    <row r="160" spans="1:90" x14ac:dyDescent="0.25">
      <c r="A160" s="2"/>
      <c r="B160" s="2"/>
      <c r="E160" s="2">
        <v>46050</v>
      </c>
      <c r="F160" s="2">
        <v>23.860939999999999</v>
      </c>
      <c r="G160" s="2">
        <v>26.9283</v>
      </c>
      <c r="H160" s="2">
        <v>-57.647579999999998</v>
      </c>
      <c r="I160" s="2">
        <v>-16.92933</v>
      </c>
      <c r="J160" s="2">
        <v>46050</v>
      </c>
      <c r="K160" s="2">
        <v>20.222059999999999</v>
      </c>
      <c r="L160" s="2">
        <v>72.466149999999999</v>
      </c>
      <c r="M160" s="2">
        <v>-67.357500000000002</v>
      </c>
      <c r="N160" s="2">
        <v>-69.985979999999998</v>
      </c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</row>
    <row r="161" spans="1:90" x14ac:dyDescent="0.25">
      <c r="A161" s="2"/>
      <c r="B161" s="2"/>
      <c r="E161" s="2">
        <v>46350</v>
      </c>
      <c r="F161" s="2">
        <v>23.326920000000001</v>
      </c>
      <c r="G161" s="2">
        <v>26.69943</v>
      </c>
      <c r="H161" s="2">
        <v>-58.802500000000002</v>
      </c>
      <c r="I161" s="2">
        <v>-17.973469999999999</v>
      </c>
      <c r="J161" s="2">
        <v>46350</v>
      </c>
      <c r="K161" s="2">
        <v>19.33325</v>
      </c>
      <c r="L161" s="2">
        <v>73.045100000000005</v>
      </c>
      <c r="M161" s="2">
        <v>-70.772090000000006</v>
      </c>
      <c r="N161" s="2">
        <v>-73.555080000000004</v>
      </c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CK161" s="4" t="s">
        <v>58</v>
      </c>
      <c r="CL161" s="4">
        <v>0</v>
      </c>
    </row>
    <row r="162" spans="1:90" x14ac:dyDescent="0.25">
      <c r="A162" s="2"/>
      <c r="B162" s="2"/>
      <c r="E162" s="2">
        <v>46650</v>
      </c>
      <c r="F162" s="2">
        <v>22.760179999999998</v>
      </c>
      <c r="G162" s="2">
        <v>26.582270000000001</v>
      </c>
      <c r="H162" s="2">
        <v>-60.363579999999999</v>
      </c>
      <c r="I162" s="2">
        <v>-19.344149999999999</v>
      </c>
      <c r="J162" s="2">
        <v>46650</v>
      </c>
      <c r="K162" s="2">
        <v>18.409109999999998</v>
      </c>
      <c r="L162" s="2">
        <v>74.300240000000002</v>
      </c>
      <c r="M162" s="2">
        <v>-75.057299999999998</v>
      </c>
      <c r="N162" s="2">
        <v>-78.094359999999995</v>
      </c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CK162" s="4" t="s">
        <v>59</v>
      </c>
      <c r="CL162" s="4">
        <v>-19.98</v>
      </c>
    </row>
    <row r="163" spans="1:90" x14ac:dyDescent="0.25">
      <c r="A163" s="2"/>
      <c r="B163" s="2"/>
      <c r="E163" s="2">
        <v>46950</v>
      </c>
      <c r="F163" s="2">
        <v>22.125820000000001</v>
      </c>
      <c r="G163" s="2">
        <v>26.72167</v>
      </c>
      <c r="H163" s="2">
        <v>-62.552930000000003</v>
      </c>
      <c r="I163" s="2">
        <v>-21.09975</v>
      </c>
      <c r="J163" s="2">
        <v>46950</v>
      </c>
      <c r="K163" s="2">
        <v>17.350819999999999</v>
      </c>
      <c r="L163" s="2">
        <v>76.801209999999998</v>
      </c>
      <c r="M163" s="2">
        <v>-80.697900000000004</v>
      </c>
      <c r="N163" s="2">
        <v>-83.832880000000003</v>
      </c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CK163" s="4" t="s">
        <v>57</v>
      </c>
      <c r="CL163" s="4">
        <f>CL161-CL162</f>
        <v>19.98</v>
      </c>
    </row>
    <row r="164" spans="1:90" x14ac:dyDescent="0.25">
      <c r="A164" s="2"/>
      <c r="B164" s="2"/>
      <c r="E164" s="2">
        <v>47250</v>
      </c>
      <c r="F164" s="2">
        <v>21.54637</v>
      </c>
      <c r="G164" s="2">
        <v>27.220610000000001</v>
      </c>
      <c r="H164" s="2">
        <v>-65.604169999999996</v>
      </c>
      <c r="I164" s="2">
        <v>-23.49794</v>
      </c>
      <c r="J164" s="2">
        <v>47250</v>
      </c>
      <c r="K164" s="2">
        <v>16.56277</v>
      </c>
      <c r="L164" s="2">
        <v>81.183819999999997</v>
      </c>
      <c r="M164" s="2">
        <v>-88.271410000000003</v>
      </c>
      <c r="N164" s="2">
        <v>-91.806299999999993</v>
      </c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CK164" s="4" t="s">
        <v>60</v>
      </c>
      <c r="CL164" s="4">
        <v>19.55</v>
      </c>
    </row>
    <row r="165" spans="1:90" x14ac:dyDescent="0.25">
      <c r="A165" s="2"/>
      <c r="B165" s="2"/>
      <c r="E165" s="2">
        <v>47550</v>
      </c>
      <c r="F165" s="2">
        <v>20.07929</v>
      </c>
      <c r="G165" s="2">
        <v>29.381609999999998</v>
      </c>
      <c r="H165" s="2">
        <v>-70.286209999999997</v>
      </c>
      <c r="I165" s="2">
        <v>-25.92051</v>
      </c>
      <c r="J165" s="2">
        <v>47550</v>
      </c>
      <c r="K165" s="2">
        <v>13.456939999999999</v>
      </c>
      <c r="L165" s="2">
        <v>92.194590000000005</v>
      </c>
      <c r="M165" s="2">
        <v>-99.559510000000003</v>
      </c>
      <c r="N165" s="2">
        <v>-100.6921</v>
      </c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CK165" s="4" t="s">
        <v>62</v>
      </c>
      <c r="CL165" s="9">
        <f>(CL163-CL164)/CL163</f>
        <v>2.1521521521521508E-2</v>
      </c>
    </row>
    <row r="166" spans="1:90" x14ac:dyDescent="0.25">
      <c r="A166" s="2"/>
      <c r="B166" s="2"/>
      <c r="E166" s="2">
        <v>47850</v>
      </c>
      <c r="F166" s="2">
        <v>25.717759999999998</v>
      </c>
      <c r="G166" s="2">
        <v>31.17755</v>
      </c>
      <c r="H166" s="2">
        <v>-74.025000000000006</v>
      </c>
      <c r="I166" s="2">
        <v>-26.650549999999999</v>
      </c>
      <c r="J166" s="2">
        <v>47850</v>
      </c>
      <c r="K166" s="2">
        <v>25.230930000000001</v>
      </c>
      <c r="L166" s="2">
        <v>112.2029</v>
      </c>
      <c r="M166" s="2">
        <v>-112.4868</v>
      </c>
      <c r="N166" s="2">
        <v>-104.6781</v>
      </c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CK166" s="4" t="s">
        <v>61</v>
      </c>
      <c r="CL166" s="4">
        <v>34.08</v>
      </c>
    </row>
    <row r="167" spans="1:90" x14ac:dyDescent="0.25">
      <c r="A167" s="2"/>
      <c r="B167" s="2"/>
      <c r="E167" s="2">
        <v>48150</v>
      </c>
      <c r="F167" s="2">
        <v>36.760809999999999</v>
      </c>
      <c r="H167" s="2">
        <v>-73.889430000000004</v>
      </c>
      <c r="I167" s="2"/>
      <c r="J167" s="2">
        <v>48150</v>
      </c>
      <c r="K167" s="2">
        <v>69.305819999999997</v>
      </c>
      <c r="M167" s="2">
        <v>-122.61450000000001</v>
      </c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CK167" s="4"/>
      <c r="CL167" s="9">
        <f>(CL163-CL166)/CL163</f>
        <v>-0.70570570570570557</v>
      </c>
    </row>
    <row r="168" spans="1:90" x14ac:dyDescent="0.25">
      <c r="A168" s="2"/>
      <c r="B168" s="2"/>
      <c r="E168" s="2">
        <v>48450</v>
      </c>
      <c r="F168" s="2">
        <v>22.365410000000001</v>
      </c>
      <c r="H168" s="2">
        <v>-59.578110000000002</v>
      </c>
      <c r="I168" s="2"/>
      <c r="J168" s="2">
        <v>48450</v>
      </c>
      <c r="K168" s="2">
        <v>28.387499999999999</v>
      </c>
      <c r="M168" s="2">
        <v>-91.916910000000001</v>
      </c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</row>
    <row r="169" spans="1:90" x14ac:dyDescent="0.25">
      <c r="A169" s="2"/>
      <c r="B169" s="2"/>
      <c r="E169" s="2">
        <v>48750</v>
      </c>
      <c r="F169" s="2">
        <v>19.934419999999999</v>
      </c>
      <c r="H169" s="2">
        <v>-52.656199999999998</v>
      </c>
      <c r="I169" s="2"/>
      <c r="J169" s="2">
        <v>48750</v>
      </c>
      <c r="K169" s="2">
        <v>21.730039999999999</v>
      </c>
      <c r="M169" s="2">
        <v>-78.169600000000003</v>
      </c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CK169" s="4" t="s">
        <v>58</v>
      </c>
      <c r="CL169" s="4">
        <v>0</v>
      </c>
    </row>
    <row r="170" spans="1:90" x14ac:dyDescent="0.25">
      <c r="A170" s="2"/>
      <c r="B170" s="2"/>
      <c r="E170" s="2">
        <v>49050</v>
      </c>
      <c r="F170" s="2">
        <v>18.710640000000001</v>
      </c>
      <c r="H170" s="2">
        <v>-48.135219999999997</v>
      </c>
      <c r="I170" s="2"/>
      <c r="J170" s="2">
        <v>49050</v>
      </c>
      <c r="K170" s="2">
        <v>18.407450000000001</v>
      </c>
      <c r="M170" s="2">
        <v>-69.60651</v>
      </c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CK170" s="4" t="s">
        <v>59</v>
      </c>
      <c r="CL170" s="4">
        <v>23.07</v>
      </c>
    </row>
    <row r="171" spans="1:90" x14ac:dyDescent="0.25">
      <c r="A171" s="2"/>
      <c r="B171" s="2"/>
      <c r="E171" s="2">
        <v>49350</v>
      </c>
      <c r="F171" s="2">
        <v>17.965920000000001</v>
      </c>
      <c r="H171" s="2">
        <v>-44.753050000000002</v>
      </c>
      <c r="I171" s="2"/>
      <c r="J171" s="2">
        <v>49350</v>
      </c>
      <c r="K171" s="2">
        <v>16.603459999999998</v>
      </c>
      <c r="M171" s="2">
        <v>-63.668289999999999</v>
      </c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CK171" s="4" t="s">
        <v>57</v>
      </c>
      <c r="CL171" s="4">
        <f>CL169-CL170</f>
        <v>-23.07</v>
      </c>
    </row>
    <row r="172" spans="1:90" x14ac:dyDescent="0.25">
      <c r="A172" s="2"/>
      <c r="B172" s="2"/>
      <c r="E172" s="2">
        <v>49650</v>
      </c>
      <c r="F172" s="2">
        <v>17.387309999999999</v>
      </c>
      <c r="H172" s="2">
        <v>-41.919170000000001</v>
      </c>
      <c r="I172" s="2"/>
      <c r="J172" s="2">
        <v>49650</v>
      </c>
      <c r="K172" s="2">
        <v>15.404629999999999</v>
      </c>
      <c r="M172" s="2">
        <v>-58.90316</v>
      </c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CK172" s="4" t="s">
        <v>60</v>
      </c>
      <c r="CL172" s="4">
        <v>-22.25</v>
      </c>
    </row>
    <row r="173" spans="1:90" x14ac:dyDescent="0.25">
      <c r="A173" s="2"/>
      <c r="B173" s="2"/>
      <c r="E173" s="2">
        <v>49950</v>
      </c>
      <c r="F173" s="2">
        <v>16.87764</v>
      </c>
      <c r="H173" s="2">
        <v>-39.400669999999998</v>
      </c>
      <c r="I173" s="2"/>
      <c r="J173" s="2">
        <v>49950</v>
      </c>
      <c r="K173" s="2">
        <v>14.520899999999999</v>
      </c>
      <c r="M173" s="2">
        <v>-54.864139999999999</v>
      </c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CK173" s="4" t="s">
        <v>62</v>
      </c>
      <c r="CL173" s="9">
        <f>(CL171-CL172)/CL171</f>
        <v>3.554399653229303E-2</v>
      </c>
    </row>
    <row r="174" spans="1:90" x14ac:dyDescent="0.25">
      <c r="A174" s="2"/>
      <c r="B174" s="2"/>
      <c r="E174" s="2">
        <v>50250</v>
      </c>
      <c r="F174" s="2">
        <v>16.39725</v>
      </c>
      <c r="H174" s="2">
        <v>-37.070279999999997</v>
      </c>
      <c r="I174" s="2"/>
      <c r="J174" s="2">
        <v>50250</v>
      </c>
      <c r="K174" s="2">
        <v>13.8223</v>
      </c>
      <c r="M174" s="2">
        <v>-51.257899999999999</v>
      </c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CK174" s="4" t="s">
        <v>61</v>
      </c>
      <c r="CL174" s="4">
        <v>-46.82</v>
      </c>
    </row>
    <row r="175" spans="1:90" x14ac:dyDescent="0.25">
      <c r="A175" s="2"/>
      <c r="B175" s="2"/>
      <c r="E175" s="2">
        <v>50550</v>
      </c>
      <c r="F175" s="2">
        <v>15.92643</v>
      </c>
      <c r="H175" s="2">
        <v>-34.855319999999999</v>
      </c>
      <c r="I175" s="2"/>
      <c r="J175" s="2">
        <v>50550</v>
      </c>
      <c r="K175" s="2">
        <v>13.23377</v>
      </c>
      <c r="M175" s="2">
        <v>-47.943989999999999</v>
      </c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CK175" s="4"/>
      <c r="CL175" s="9">
        <f>(CL171-CL174)/CL171</f>
        <v>-1.0294755093194625</v>
      </c>
    </row>
    <row r="176" spans="1:90" x14ac:dyDescent="0.25">
      <c r="A176" s="2"/>
      <c r="B176" s="2"/>
      <c r="E176" s="2">
        <v>50850</v>
      </c>
      <c r="F176" s="2">
        <v>15.45825</v>
      </c>
      <c r="H176" s="2">
        <v>-32.717190000000002</v>
      </c>
      <c r="I176" s="2"/>
      <c r="J176" s="2">
        <v>50850</v>
      </c>
      <c r="K176" s="2">
        <v>12.719049999999999</v>
      </c>
      <c r="M176" s="2">
        <v>-44.834719999999997</v>
      </c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</row>
    <row r="177" spans="1:90" x14ac:dyDescent="0.25">
      <c r="A177" s="2"/>
      <c r="B177" s="2"/>
      <c r="E177" s="2">
        <v>51150</v>
      </c>
      <c r="F177" s="2">
        <v>14.988899999999999</v>
      </c>
      <c r="H177" s="2">
        <v>-30.633959999999998</v>
      </c>
      <c r="I177" s="2"/>
      <c r="J177" s="2">
        <v>51150</v>
      </c>
      <c r="K177" s="2">
        <v>12.2523</v>
      </c>
      <c r="M177" s="2">
        <v>-41.881489999999999</v>
      </c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</row>
    <row r="178" spans="1:90" x14ac:dyDescent="0.25">
      <c r="A178" s="2"/>
      <c r="B178" s="2"/>
      <c r="E178" s="2">
        <v>51450</v>
      </c>
      <c r="F178" s="2">
        <v>14.517609999999999</v>
      </c>
      <c r="H178" s="2">
        <v>-28.595369999999999</v>
      </c>
      <c r="I178" s="2"/>
      <c r="J178" s="2">
        <v>51450</v>
      </c>
      <c r="K178" s="2">
        <v>11.81869</v>
      </c>
      <c r="M178" s="2">
        <v>-39.054380000000002</v>
      </c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</row>
    <row r="179" spans="1:90" x14ac:dyDescent="0.25">
      <c r="A179" s="2"/>
      <c r="B179" s="2"/>
      <c r="E179" s="2">
        <v>51750</v>
      </c>
      <c r="F179" s="2">
        <v>14.043710000000001</v>
      </c>
      <c r="H179" s="2">
        <v>-26.597470000000001</v>
      </c>
      <c r="I179" s="2"/>
      <c r="J179" s="2">
        <v>51750</v>
      </c>
      <c r="K179" s="2">
        <v>11.40657</v>
      </c>
      <c r="M179" s="2">
        <v>-36.336640000000003</v>
      </c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</row>
    <row r="180" spans="1:90" x14ac:dyDescent="0.25">
      <c r="A180" s="2"/>
      <c r="B180" s="2"/>
      <c r="E180" s="2">
        <v>52050</v>
      </c>
      <c r="F180" s="2">
        <v>13.567310000000001</v>
      </c>
      <c r="H180" s="2">
        <v>-24.640270000000001</v>
      </c>
      <c r="I180" s="2"/>
      <c r="J180" s="2">
        <v>52050</v>
      </c>
      <c r="K180" s="2">
        <v>11.00817</v>
      </c>
      <c r="M180" s="2">
        <v>-33.718350000000001</v>
      </c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</row>
    <row r="181" spans="1:90" x14ac:dyDescent="0.25">
      <c r="A181" s="2"/>
      <c r="B181" s="2"/>
      <c r="E181" s="2">
        <v>52350</v>
      </c>
      <c r="F181" s="2">
        <v>13.088179999999999</v>
      </c>
      <c r="H181" s="2">
        <v>-22.725989999999999</v>
      </c>
      <c r="I181" s="2"/>
      <c r="J181" s="2">
        <v>52350</v>
      </c>
      <c r="K181" s="2">
        <v>10.61712</v>
      </c>
      <c r="M181" s="2">
        <v>-31.194279999999999</v>
      </c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</row>
    <row r="182" spans="1:90" x14ac:dyDescent="0.25">
      <c r="A182" s="2"/>
      <c r="B182" s="2"/>
      <c r="E182" s="2">
        <v>52650</v>
      </c>
      <c r="F182" s="2">
        <v>12.60633</v>
      </c>
      <c r="H182" s="2">
        <v>-20.858170000000001</v>
      </c>
      <c r="I182" s="2"/>
      <c r="J182" s="2">
        <v>52650</v>
      </c>
      <c r="K182" s="2">
        <v>10.228820000000001</v>
      </c>
      <c r="M182" s="2">
        <v>-28.761790000000001</v>
      </c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CK182" s="4" t="s">
        <v>58</v>
      </c>
      <c r="CL182" s="4">
        <v>0</v>
      </c>
    </row>
    <row r="183" spans="1:90" x14ac:dyDescent="0.25">
      <c r="A183" s="2"/>
      <c r="B183" s="2"/>
      <c r="E183" s="2">
        <v>52950</v>
      </c>
      <c r="F183" s="2">
        <v>12.12152</v>
      </c>
      <c r="H183" s="2">
        <v>-19.040959999999998</v>
      </c>
      <c r="I183" s="2"/>
      <c r="J183" s="2">
        <v>52950</v>
      </c>
      <c r="K183" s="2">
        <v>9.8394969999999997</v>
      </c>
      <c r="M183" s="2">
        <v>-26.419899999999998</v>
      </c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CK183" s="4" t="s">
        <v>59</v>
      </c>
      <c r="CL183" s="4">
        <v>-7.22</v>
      </c>
    </row>
    <row r="184" spans="1:90" x14ac:dyDescent="0.25">
      <c r="A184" s="2"/>
      <c r="B184" s="2"/>
      <c r="E184" s="2">
        <v>53250</v>
      </c>
      <c r="F184" s="2">
        <v>11.633649999999999</v>
      </c>
      <c r="H184" s="2">
        <v>-17.278880000000001</v>
      </c>
      <c r="I184" s="2"/>
      <c r="J184" s="2">
        <v>53250</v>
      </c>
      <c r="K184" s="2">
        <v>9.4463270000000001</v>
      </c>
      <c r="M184" s="2">
        <v>-24.168579999999999</v>
      </c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CK184" s="4" t="s">
        <v>57</v>
      </c>
      <c r="CL184" s="4">
        <f>CL182-CL183</f>
        <v>7.22</v>
      </c>
    </row>
    <row r="185" spans="1:90" x14ac:dyDescent="0.25">
      <c r="A185" s="2"/>
      <c r="B185" s="2"/>
      <c r="E185" s="2">
        <v>53550</v>
      </c>
      <c r="F185" s="2">
        <v>11.142469999999999</v>
      </c>
      <c r="H185" s="2">
        <v>-15.57652</v>
      </c>
      <c r="I185" s="2"/>
      <c r="J185" s="2">
        <v>53550</v>
      </c>
      <c r="K185" s="2">
        <v>9.0470780000000008</v>
      </c>
      <c r="M185" s="2">
        <v>-22.008430000000001</v>
      </c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CK185" s="4" t="s">
        <v>60</v>
      </c>
      <c r="CL185" s="4">
        <v>8.3000000000000007</v>
      </c>
    </row>
    <row r="186" spans="1:90" x14ac:dyDescent="0.25">
      <c r="A186" s="2"/>
      <c r="B186" s="2"/>
      <c r="E186" s="2">
        <v>53850</v>
      </c>
      <c r="F186" s="2">
        <v>10.64781</v>
      </c>
      <c r="H186" s="2">
        <v>-13.93853</v>
      </c>
      <c r="I186" s="2"/>
      <c r="J186" s="2">
        <v>53850</v>
      </c>
      <c r="K186" s="2">
        <v>8.6401079999999997</v>
      </c>
      <c r="M186" s="2">
        <v>-19.940370000000001</v>
      </c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CK186" s="4" t="s">
        <v>62</v>
      </c>
      <c r="CL186" s="9">
        <f>(CL184-CL185)/CL184</f>
        <v>-0.14958448753462616</v>
      </c>
    </row>
    <row r="187" spans="1:90" x14ac:dyDescent="0.25">
      <c r="A187" s="2"/>
      <c r="B187" s="2"/>
      <c r="E187" s="2">
        <v>54150</v>
      </c>
      <c r="F187" s="2">
        <v>10.149430000000001</v>
      </c>
      <c r="H187" s="2">
        <v>-12.36941</v>
      </c>
      <c r="I187" s="2"/>
      <c r="J187" s="2">
        <v>54150</v>
      </c>
      <c r="K187" s="2">
        <v>8.2241850000000003</v>
      </c>
      <c r="M187" s="2">
        <v>-17.965579999999999</v>
      </c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CK187" s="4" t="s">
        <v>61</v>
      </c>
      <c r="CL187" s="4">
        <v>13.39</v>
      </c>
    </row>
    <row r="188" spans="1:90" x14ac:dyDescent="0.25">
      <c r="A188" s="2"/>
      <c r="B188" s="2"/>
      <c r="E188" s="2">
        <v>54450</v>
      </c>
      <c r="F188" s="2">
        <v>9.6471820000000008</v>
      </c>
      <c r="H188" s="2">
        <v>-10.873609999999999</v>
      </c>
      <c r="I188" s="2"/>
      <c r="J188" s="2">
        <v>54450</v>
      </c>
      <c r="K188" s="2">
        <v>7.7984819999999999</v>
      </c>
      <c r="M188" s="2">
        <v>-16.0854</v>
      </c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CK188" s="4"/>
      <c r="CL188" s="9">
        <f>(CL184-CL187)/CL184</f>
        <v>-0.85457063711911374</v>
      </c>
    </row>
    <row r="189" spans="1:90" x14ac:dyDescent="0.25">
      <c r="A189" s="2"/>
      <c r="B189" s="2"/>
      <c r="E189" s="2">
        <v>54750</v>
      </c>
      <c r="F189" s="2">
        <v>9.1408690000000004</v>
      </c>
      <c r="H189" s="2">
        <v>-9.4554279999999995</v>
      </c>
      <c r="I189" s="2"/>
      <c r="J189" s="2">
        <v>54750</v>
      </c>
      <c r="K189" s="2">
        <v>7.3624879999999999</v>
      </c>
      <c r="M189" s="2">
        <v>-14.301259999999999</v>
      </c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</row>
    <row r="190" spans="1:90" x14ac:dyDescent="0.25">
      <c r="A190" s="2"/>
      <c r="B190" s="2"/>
      <c r="E190" s="2">
        <v>55050</v>
      </c>
      <c r="F190" s="2">
        <v>8.6303629999999991</v>
      </c>
      <c r="H190" s="2">
        <v>-8.1190499999999997</v>
      </c>
      <c r="I190" s="2"/>
      <c r="J190" s="2">
        <v>55050</v>
      </c>
      <c r="K190" s="2">
        <v>6.9159920000000001</v>
      </c>
      <c r="M190" s="2">
        <v>-12.61477</v>
      </c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CK190" s="4" t="s">
        <v>58</v>
      </c>
      <c r="CL190" s="4">
        <v>0</v>
      </c>
    </row>
    <row r="191" spans="1:90" x14ac:dyDescent="0.25">
      <c r="A191" s="2"/>
      <c r="B191" s="2"/>
      <c r="E191" s="2">
        <v>55350</v>
      </c>
      <c r="F191" s="2">
        <v>8.1155439999999999</v>
      </c>
      <c r="H191" s="2">
        <v>-6.8685039999999997</v>
      </c>
      <c r="I191" s="2"/>
      <c r="J191" s="2">
        <v>55350</v>
      </c>
      <c r="K191" s="2">
        <v>6.4590540000000001</v>
      </c>
      <c r="M191" s="2">
        <v>-11.0276</v>
      </c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CK191" s="4" t="s">
        <v>59</v>
      </c>
      <c r="CL191" s="4">
        <v>-14.69</v>
      </c>
    </row>
    <row r="192" spans="1:90" x14ac:dyDescent="0.25">
      <c r="A192" s="2"/>
      <c r="B192" s="2"/>
      <c r="E192" s="2">
        <v>55650</v>
      </c>
      <c r="F192" s="2">
        <v>7.5963570000000002</v>
      </c>
      <c r="H192" s="2">
        <v>-5.7076830000000003</v>
      </c>
      <c r="I192" s="2"/>
      <c r="J192" s="2">
        <v>55650</v>
      </c>
      <c r="K192" s="2">
        <v>5.9919989999999999</v>
      </c>
      <c r="M192" s="2">
        <v>-9.5416360000000005</v>
      </c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CK192" s="4" t="s">
        <v>57</v>
      </c>
      <c r="CL192" s="4">
        <f>CL190-CL191</f>
        <v>14.69</v>
      </c>
    </row>
    <row r="193" spans="1:90" x14ac:dyDescent="0.25">
      <c r="A193" s="2"/>
      <c r="B193" s="2"/>
      <c r="E193" s="2">
        <v>55950</v>
      </c>
      <c r="F193" s="2">
        <v>7.0727880000000001</v>
      </c>
      <c r="H193" s="2">
        <v>-4.64032</v>
      </c>
      <c r="I193" s="2"/>
      <c r="J193" s="2">
        <v>55950</v>
      </c>
      <c r="K193" s="2">
        <v>5.5154129999999997</v>
      </c>
      <c r="M193" s="2">
        <v>-8.1588799999999999</v>
      </c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CK193" s="4" t="s">
        <v>60</v>
      </c>
      <c r="CL193" s="4">
        <v>16.63</v>
      </c>
    </row>
    <row r="194" spans="1:90" x14ac:dyDescent="0.25">
      <c r="A194" s="2"/>
      <c r="B194" s="2"/>
      <c r="E194" s="2">
        <v>56250</v>
      </c>
      <c r="F194" s="2">
        <v>6.5449099999999998</v>
      </c>
      <c r="H194" s="2">
        <v>-3.6699730000000002</v>
      </c>
      <c r="I194" s="2"/>
      <c r="J194" s="2">
        <v>56250</v>
      </c>
      <c r="K194" s="2">
        <v>5.0301679999999998</v>
      </c>
      <c r="M194" s="2">
        <v>-6.8815780000000002</v>
      </c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CK194" s="4" t="s">
        <v>62</v>
      </c>
      <c r="CL194" s="9">
        <f>(CL192-CL193)/CL192</f>
        <v>-0.13206262763784885</v>
      </c>
    </row>
    <row r="195" spans="1:90" x14ac:dyDescent="0.25">
      <c r="A195" s="2"/>
      <c r="B195" s="2"/>
      <c r="E195" s="2">
        <v>56550</v>
      </c>
      <c r="F195" s="2">
        <v>6.0128820000000003</v>
      </c>
      <c r="H195" s="2">
        <v>-2.799995</v>
      </c>
      <c r="I195" s="2"/>
      <c r="J195" s="2">
        <v>56550</v>
      </c>
      <c r="K195" s="2">
        <v>4.5374230000000004</v>
      </c>
      <c r="M195" s="2">
        <v>-5.7122010000000003</v>
      </c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CK195" s="4" t="s">
        <v>61</v>
      </c>
      <c r="CL195" s="4">
        <v>33.35</v>
      </c>
    </row>
    <row r="196" spans="1:90" x14ac:dyDescent="0.25">
      <c r="A196" s="2"/>
      <c r="B196" s="2"/>
      <c r="E196" s="2">
        <v>56850</v>
      </c>
      <c r="F196" s="2">
        <v>5.4770009999999996</v>
      </c>
      <c r="H196" s="2">
        <v>-2.033477</v>
      </c>
      <c r="I196" s="2"/>
      <c r="J196" s="2">
        <v>56850</v>
      </c>
      <c r="K196" s="2">
        <v>4.0386850000000001</v>
      </c>
      <c r="M196" s="2">
        <v>-4.6535460000000004</v>
      </c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CK196" s="4"/>
      <c r="CL196" s="9">
        <f>(CL192-CL195)/CL192</f>
        <v>-1.2702518720217839</v>
      </c>
    </row>
    <row r="197" spans="1:90" x14ac:dyDescent="0.25">
      <c r="A197" s="2"/>
      <c r="B197" s="2"/>
      <c r="E197" s="2">
        <v>57150</v>
      </c>
      <c r="F197" s="2">
        <v>4.9377019999999998</v>
      </c>
      <c r="H197" s="2">
        <v>-1.373165</v>
      </c>
      <c r="I197" s="2"/>
      <c r="J197" s="2">
        <v>57150</v>
      </c>
      <c r="K197" s="2">
        <v>3.5358339999999999</v>
      </c>
      <c r="M197" s="2">
        <v>-3.7086969999999999</v>
      </c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</row>
    <row r="198" spans="1:90" x14ac:dyDescent="0.25">
      <c r="A198" s="2"/>
      <c r="B198" s="2"/>
      <c r="E198" s="2">
        <v>57450</v>
      </c>
      <c r="F198" s="2">
        <v>4.3956689999999998</v>
      </c>
      <c r="H198" s="2">
        <v>-0.821349</v>
      </c>
      <c r="I198" s="2"/>
      <c r="J198" s="2">
        <v>57450</v>
      </c>
      <c r="K198" s="2">
        <v>3.0312380000000001</v>
      </c>
      <c r="M198" s="2">
        <v>-2.8811779999999998</v>
      </c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</row>
    <row r="199" spans="1:90" x14ac:dyDescent="0.25">
      <c r="A199" s="2"/>
      <c r="B199" s="2"/>
      <c r="E199" s="2">
        <v>57750</v>
      </c>
      <c r="F199" s="2">
        <v>3.851807</v>
      </c>
      <c r="H199" s="2">
        <v>-0.37957299999999999</v>
      </c>
      <c r="I199" s="2"/>
      <c r="J199" s="2">
        <v>57750</v>
      </c>
      <c r="K199" s="2">
        <v>2.5278330000000002</v>
      </c>
      <c r="M199" s="2">
        <v>-2.1746789999999998</v>
      </c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</row>
    <row r="200" spans="1:90" x14ac:dyDescent="0.25">
      <c r="A200" s="2"/>
      <c r="B200" s="2"/>
      <c r="E200" s="2">
        <v>58050</v>
      </c>
      <c r="F200" s="2">
        <v>3.3074530000000002</v>
      </c>
      <c r="H200" s="2">
        <v>-4.8415100000000003E-2</v>
      </c>
      <c r="I200" s="2"/>
      <c r="J200" s="2">
        <v>58050</v>
      </c>
      <c r="K200" s="2">
        <v>2.0293760000000001</v>
      </c>
      <c r="M200" s="2">
        <v>-1.5932900000000001</v>
      </c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</row>
    <row r="201" spans="1:90" x14ac:dyDescent="0.25">
      <c r="A201" s="2"/>
      <c r="B201" s="2"/>
      <c r="E201" s="2">
        <v>58350</v>
      </c>
      <c r="F201" s="2">
        <v>2.764338</v>
      </c>
      <c r="H201" s="2">
        <v>0.17352500000000001</v>
      </c>
      <c r="I201" s="2"/>
      <c r="J201" s="2">
        <v>58350</v>
      </c>
      <c r="K201" s="2">
        <v>1.5407280000000001</v>
      </c>
      <c r="M201" s="2">
        <v>-1.140153</v>
      </c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</row>
    <row r="202" spans="1:90" x14ac:dyDescent="0.25">
      <c r="A202" s="2"/>
      <c r="B202" s="2"/>
      <c r="E202" s="2">
        <v>58650</v>
      </c>
      <c r="F202" s="2">
        <v>2.2249880000000002</v>
      </c>
      <c r="H202" s="2">
        <v>0.29012300000000002</v>
      </c>
      <c r="I202" s="2"/>
      <c r="J202" s="2">
        <v>58650</v>
      </c>
      <c r="K202" s="2">
        <v>1.06837</v>
      </c>
      <c r="M202" s="2">
        <v>-0.81774199999999997</v>
      </c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CK202" s="4" t="s">
        <v>58</v>
      </c>
      <c r="CL202" s="4">
        <v>0</v>
      </c>
    </row>
    <row r="203" spans="1:90" x14ac:dyDescent="0.25">
      <c r="A203" s="2"/>
      <c r="B203" s="2"/>
      <c r="E203" s="2">
        <v>58950</v>
      </c>
      <c r="F203" s="2">
        <v>1.6928749999999999</v>
      </c>
      <c r="H203" s="2">
        <v>0.31132300000000002</v>
      </c>
      <c r="I203" s="2"/>
      <c r="J203" s="2">
        <v>58950</v>
      </c>
      <c r="K203" s="2">
        <v>0.62152200000000002</v>
      </c>
      <c r="M203" s="2">
        <v>-0.62167600000000001</v>
      </c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CK203" s="4" t="s">
        <v>59</v>
      </c>
      <c r="CL203" s="2">
        <v>-21.129300000000001</v>
      </c>
    </row>
    <row r="204" spans="1:90" x14ac:dyDescent="0.25">
      <c r="A204" s="2"/>
      <c r="B204" s="2"/>
      <c r="E204" s="2">
        <v>59250</v>
      </c>
      <c r="F204" s="2">
        <v>1.1737280000000001</v>
      </c>
      <c r="H204" s="2">
        <v>0.254187</v>
      </c>
      <c r="I204" s="2"/>
      <c r="J204" s="2">
        <v>59250</v>
      </c>
      <c r="K204" s="2">
        <v>0.21451999999999999</v>
      </c>
      <c r="M204" s="2">
        <v>-0.54050600000000004</v>
      </c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CK204" s="4" t="s">
        <v>57</v>
      </c>
      <c r="CL204" s="4">
        <f>CL202-CL203</f>
        <v>21.129300000000001</v>
      </c>
    </row>
    <row r="205" spans="1:90" x14ac:dyDescent="0.25">
      <c r="A205" s="2"/>
      <c r="B205" s="2"/>
      <c r="E205" s="2">
        <v>59550</v>
      </c>
      <c r="F205" s="2">
        <v>0.677674</v>
      </c>
      <c r="H205" s="2">
        <v>0.15540399999999999</v>
      </c>
      <c r="I205" s="2"/>
      <c r="J205" s="2">
        <v>59550</v>
      </c>
      <c r="K205" s="2">
        <v>-0.12696399999999999</v>
      </c>
      <c r="M205" s="2">
        <v>-0.51556800000000003</v>
      </c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CK205" s="4" t="s">
        <v>60</v>
      </c>
      <c r="CL205" s="4">
        <v>20.399999999999999</v>
      </c>
    </row>
    <row r="206" spans="1:90" x14ac:dyDescent="0.25">
      <c r="A206" s="2"/>
      <c r="B206" s="2"/>
      <c r="E206" s="2">
        <v>59850</v>
      </c>
      <c r="F206" s="2">
        <v>0.220523</v>
      </c>
      <c r="H206" s="2">
        <v>5.2426500000000001E-2</v>
      </c>
      <c r="I206" s="2"/>
      <c r="J206" s="2">
        <v>59850</v>
      </c>
      <c r="K206" s="2">
        <v>-0.21795100000000001</v>
      </c>
      <c r="M206" s="2">
        <v>-0.43948300000000001</v>
      </c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CK206" s="4" t="s">
        <v>62</v>
      </c>
      <c r="CL206" s="9">
        <f>(CL204-CL205)/CL204</f>
        <v>3.4516051170649382E-2</v>
      </c>
    </row>
    <row r="207" spans="1:90" x14ac:dyDescent="0.25">
      <c r="A207" s="2"/>
      <c r="B207" s="2"/>
      <c r="E207" s="2">
        <v>60000</v>
      </c>
      <c r="H207" s="2">
        <v>-1.8265400000000001E-2</v>
      </c>
      <c r="I207" s="2"/>
      <c r="J207" s="2">
        <v>60000</v>
      </c>
      <c r="M207" s="2">
        <v>-4.5004799999999998E-2</v>
      </c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CK207" s="4" t="s">
        <v>61</v>
      </c>
      <c r="CL207" s="4">
        <v>13.39</v>
      </c>
    </row>
    <row r="208" spans="1:90" x14ac:dyDescent="0.25">
      <c r="CK208" s="4"/>
      <c r="CL208" s="9">
        <f>(CL204-CL207)/CL204</f>
        <v>0.36628283946936246</v>
      </c>
    </row>
    <row r="210" spans="89:90" x14ac:dyDescent="0.25">
      <c r="CK210" s="4" t="s">
        <v>58</v>
      </c>
      <c r="CL210" s="4">
        <v>0</v>
      </c>
    </row>
    <row r="211" spans="89:90" x14ac:dyDescent="0.25">
      <c r="CK211" s="4" t="s">
        <v>59</v>
      </c>
      <c r="CL211" s="4">
        <v>-55.5</v>
      </c>
    </row>
    <row r="212" spans="89:90" x14ac:dyDescent="0.25">
      <c r="CK212" s="4" t="s">
        <v>57</v>
      </c>
      <c r="CL212" s="4">
        <f>CL210-CL211</f>
        <v>55.5</v>
      </c>
    </row>
    <row r="213" spans="89:90" x14ac:dyDescent="0.25">
      <c r="CK213" s="4" t="s">
        <v>60</v>
      </c>
      <c r="CL213" s="4">
        <v>53.5</v>
      </c>
    </row>
    <row r="214" spans="89:90" x14ac:dyDescent="0.25">
      <c r="CK214" s="4" t="s">
        <v>62</v>
      </c>
      <c r="CL214" s="9">
        <f>(CL212-CL213)/CL212</f>
        <v>3.6036036036036036E-2</v>
      </c>
    </row>
    <row r="215" spans="89:90" x14ac:dyDescent="0.25">
      <c r="CK215" s="4" t="s">
        <v>61</v>
      </c>
      <c r="CL215" s="4">
        <v>33.35</v>
      </c>
    </row>
    <row r="216" spans="89:90" x14ac:dyDescent="0.25">
      <c r="CK216" s="4"/>
      <c r="CL216" s="9">
        <f>(CL212-CL215)/CL212</f>
        <v>0.39909909909909907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CF679-2A51-4183-84DA-4A233E1B53DD}">
  <dimension ref="A1:U17"/>
  <sheetViews>
    <sheetView zoomScale="70" zoomScaleNormal="70" workbookViewId="0">
      <selection activeCell="L1" sqref="L1:S17"/>
    </sheetView>
  </sheetViews>
  <sheetFormatPr defaultRowHeight="15" x14ac:dyDescent="0.25"/>
  <cols>
    <col min="1" max="2" width="10.5703125" bestFit="1" customWidth="1"/>
    <col min="3" max="3" width="10.140625" bestFit="1" customWidth="1"/>
    <col min="4" max="4" width="10.7109375" bestFit="1" customWidth="1"/>
    <col min="5" max="10" width="10.5703125" bestFit="1" customWidth="1"/>
    <col min="12" max="12" width="11" customWidth="1"/>
    <col min="13" max="13" width="10.42578125" customWidth="1"/>
    <col min="14" max="15" width="10.7109375" customWidth="1"/>
    <col min="16" max="16" width="11.42578125" customWidth="1"/>
    <col min="17" max="18" width="10.7109375" customWidth="1"/>
    <col min="19" max="19" width="11.42578125" customWidth="1"/>
  </cols>
  <sheetData>
    <row r="1" spans="1:21" ht="15.75" thickBot="1" x14ac:dyDescent="0.3">
      <c r="A1" s="4"/>
      <c r="B1" s="4"/>
      <c r="C1" s="4"/>
      <c r="D1" s="4"/>
      <c r="E1" s="4" t="s">
        <v>65</v>
      </c>
      <c r="F1" s="4"/>
      <c r="G1" s="4"/>
      <c r="H1" s="4" t="s">
        <v>66</v>
      </c>
      <c r="J1" s="4"/>
      <c r="L1" s="42" t="s">
        <v>68</v>
      </c>
      <c r="M1" s="43"/>
      <c r="N1" s="34" t="s">
        <v>65</v>
      </c>
      <c r="O1" s="35"/>
      <c r="P1" s="36"/>
      <c r="Q1" s="34" t="s">
        <v>66</v>
      </c>
      <c r="R1" s="35"/>
      <c r="S1" s="37"/>
    </row>
    <row r="2" spans="1:21" ht="21.75" thickBot="1" x14ac:dyDescent="0.3">
      <c r="A2" s="4" t="s">
        <v>70</v>
      </c>
      <c r="B2" s="4" t="s">
        <v>70</v>
      </c>
      <c r="C2" s="4"/>
      <c r="D2" s="4"/>
      <c r="E2" s="4" t="s">
        <v>89</v>
      </c>
      <c r="F2" s="4" t="s">
        <v>90</v>
      </c>
      <c r="G2" s="4" t="s">
        <v>91</v>
      </c>
      <c r="H2" s="4" t="s">
        <v>89</v>
      </c>
      <c r="I2" s="4" t="s">
        <v>90</v>
      </c>
      <c r="J2" s="4" t="s">
        <v>91</v>
      </c>
      <c r="L2" s="44"/>
      <c r="M2" s="45"/>
      <c r="N2" s="11" t="s">
        <v>89</v>
      </c>
      <c r="O2" s="12" t="s">
        <v>91</v>
      </c>
      <c r="P2" s="12" t="s">
        <v>92</v>
      </c>
      <c r="Q2" s="12" t="s">
        <v>89</v>
      </c>
      <c r="R2" s="12" t="s">
        <v>91</v>
      </c>
      <c r="S2" s="13" t="s">
        <v>92</v>
      </c>
    </row>
    <row r="3" spans="1:21" ht="15" customHeight="1" thickBot="1" x14ac:dyDescent="0.3">
      <c r="A3" s="2">
        <f>'hor distribution of stress'!$F$26</f>
        <v>-20.81399</v>
      </c>
      <c r="B3" s="2">
        <f>'hor distribution of stress'!$F$167</f>
        <v>36.760809999999999</v>
      </c>
      <c r="C3" s="4" t="s">
        <v>86</v>
      </c>
      <c r="D3" s="4" t="s">
        <v>63</v>
      </c>
      <c r="E3" s="4">
        <f>'hor distribution of stress'!$W$11</f>
        <v>-20.182089999999999</v>
      </c>
      <c r="F3" s="4">
        <f>'hor distribution of stress'!$AM$10</f>
        <v>-21.650668832587801</v>
      </c>
      <c r="G3" s="2">
        <f>'hor distribution of stress'!$Q$18</f>
        <v>-21.399439999999998</v>
      </c>
      <c r="H3" s="4">
        <f>'hor distribution of stress'!$W$22</f>
        <v>24.74502</v>
      </c>
      <c r="I3" s="4">
        <f>'hor distribution of stress'!$AM$23</f>
        <v>24.054024670221601</v>
      </c>
      <c r="J3" s="4">
        <f>'hor distribution of stress'!$Q$56</f>
        <v>26.009730000000001</v>
      </c>
      <c r="L3" s="32" t="s">
        <v>95</v>
      </c>
      <c r="M3" s="14" t="s">
        <v>63</v>
      </c>
      <c r="N3" s="17">
        <f>($A3-E3)/$A3</f>
        <v>3.0359388084648914E-2</v>
      </c>
      <c r="O3" s="17">
        <f>($A3-G3)/$A3</f>
        <v>-2.81277160217718E-2</v>
      </c>
      <c r="P3" s="18">
        <f>($A3-F3)/$A3</f>
        <v>-4.0197906916828563E-2</v>
      </c>
      <c r="Q3" s="17">
        <f>($B3-H3)/$B3</f>
        <v>0.32686412513761254</v>
      </c>
      <c r="R3" s="17">
        <f>($B3-J3)/$B3</f>
        <v>0.29246036744021686</v>
      </c>
      <c r="S3" s="18">
        <f>($B3-I3)/$B3</f>
        <v>0.34566118999495382</v>
      </c>
      <c r="U3" s="10">
        <v>1</v>
      </c>
    </row>
    <row r="4" spans="1:21" ht="15" customHeight="1" thickBot="1" x14ac:dyDescent="0.3">
      <c r="A4" s="2">
        <f>'hor distribution of stress'!$H$27</f>
        <v>-20.166599999999999</v>
      </c>
      <c r="B4" s="2">
        <f>'hor distribution of stress'!$H$166</f>
        <v>-74.025000000000006</v>
      </c>
      <c r="C4" s="4"/>
      <c r="D4" s="4" t="s">
        <v>64</v>
      </c>
      <c r="E4" s="4">
        <f>'hor distribution of stress'!$X$9</f>
        <v>-8.4918779999999998</v>
      </c>
      <c r="F4" s="4">
        <f>'hor distribution of stress'!AO9</f>
        <v>-16.3675832805582</v>
      </c>
      <c r="G4" s="4">
        <f>'hor distribution of stress'!R13</f>
        <v>-12.67521</v>
      </c>
      <c r="H4" s="4">
        <f>'hor distribution of stress'!X23</f>
        <v>-40.097999999999999</v>
      </c>
      <c r="I4" s="4">
        <f>'hor distribution of stress'!AO22</f>
        <v>-59.017877025197997</v>
      </c>
      <c r="J4" s="4">
        <f>'hor distribution of stress'!R56</f>
        <v>-51.543059999999997</v>
      </c>
      <c r="L4" s="33"/>
      <c r="M4" s="15" t="s">
        <v>64</v>
      </c>
      <c r="N4" s="17">
        <f t="shared" ref="N4:N7" si="0">($A4-E4)/$A4</f>
        <v>0.57891374847520161</v>
      </c>
      <c r="O4" s="17">
        <f t="shared" ref="O4:O7" si="1">($A4-G4)/$A4</f>
        <v>0.37147511231442087</v>
      </c>
      <c r="P4" s="18">
        <f t="shared" ref="P4:P7" si="2">($A4-F4)/$A4</f>
        <v>0.18838161710163334</v>
      </c>
      <c r="Q4" s="17">
        <f t="shared" ref="Q4:Q7" si="3">($B4-H4)/$B4</f>
        <v>0.45831813576494435</v>
      </c>
      <c r="R4" s="17">
        <f t="shared" ref="R4:R7" si="4">($B4-J4)/$B4</f>
        <v>0.30370739614994946</v>
      </c>
      <c r="S4" s="18">
        <f t="shared" ref="S4:S7" si="5">($B4-I4)/$B4</f>
        <v>0.20273046909560294</v>
      </c>
      <c r="U4" s="10">
        <v>-1</v>
      </c>
    </row>
    <row r="5" spans="1:21" ht="15" customHeight="1" thickBot="1" x14ac:dyDescent="0.3">
      <c r="A5" s="2">
        <f>'hor distribution of stress'!AW26</f>
        <v>-35.927639999999997</v>
      </c>
      <c r="B5" s="2">
        <f>'hor distribution of stress'!AW127</f>
        <v>47.54195</v>
      </c>
      <c r="C5" s="4" t="s">
        <v>87</v>
      </c>
      <c r="D5" s="4" t="s">
        <v>63</v>
      </c>
      <c r="E5" s="2">
        <f>'hor distribution of stress'!BM8</f>
        <v>-17.15381</v>
      </c>
      <c r="F5" s="4">
        <f>'hor distribution of stress'!CB8</f>
        <v>-24.519922074065999</v>
      </c>
      <c r="G5" s="2">
        <f>'hor distribution of stress'!BG10</f>
        <v>-16.058920000000001</v>
      </c>
      <c r="H5" s="2">
        <f>'hor distribution of stress'!BM20</f>
        <v>26.160599999999999</v>
      </c>
      <c r="I5" s="4">
        <f>'hor distribution of stress'!CB19</f>
        <v>34.833896037198997</v>
      </c>
      <c r="J5" s="2">
        <f>'hor distribution of stress'!BG44</f>
        <v>30.422080000000001</v>
      </c>
      <c r="L5" s="32" t="s">
        <v>96</v>
      </c>
      <c r="M5" s="14" t="s">
        <v>63</v>
      </c>
      <c r="N5" s="17">
        <f t="shared" si="0"/>
        <v>0.52254559442256709</v>
      </c>
      <c r="O5" s="17">
        <f t="shared" si="1"/>
        <v>0.55302046001351601</v>
      </c>
      <c r="P5" s="18">
        <f t="shared" si="2"/>
        <v>0.31751926722528945</v>
      </c>
      <c r="Q5" s="17">
        <f t="shared" si="3"/>
        <v>0.44973649587364423</v>
      </c>
      <c r="R5" s="17">
        <f t="shared" si="4"/>
        <v>0.36010029037513186</v>
      </c>
      <c r="S5" s="18">
        <f t="shared" si="5"/>
        <v>0.26730190837357332</v>
      </c>
      <c r="U5" s="10">
        <v>-0.5</v>
      </c>
    </row>
    <row r="6" spans="1:21" ht="15" customHeight="1" thickBot="1" x14ac:dyDescent="0.3">
      <c r="A6" s="2">
        <f>'hor distribution of stress'!AY26</f>
        <v>-20.162790000000001</v>
      </c>
      <c r="B6" s="2">
        <f>'hor distribution of stress'!AY127</f>
        <v>-29.79618</v>
      </c>
      <c r="C6" s="4"/>
      <c r="D6" s="4" t="s">
        <v>64</v>
      </c>
      <c r="E6" s="2">
        <f>'hor distribution of stress'!BN9</f>
        <v>-11.07874</v>
      </c>
      <c r="F6" s="4">
        <f>'hor distribution of stress'!$CD$9</f>
        <v>-14.220716597657299</v>
      </c>
      <c r="G6" s="2">
        <f>'hor distribution of stress'!BH13</f>
        <v>-15.65297</v>
      </c>
      <c r="H6" s="2">
        <f>'hor distribution of stress'!BN19</f>
        <v>-15.86196</v>
      </c>
      <c r="I6" s="4">
        <f>'hor distribution of stress'!CD19</f>
        <v>-16.6045043782919</v>
      </c>
      <c r="J6" s="2">
        <f>'hor distribution of stress'!BH43</f>
        <v>-22.562390000000001</v>
      </c>
      <c r="L6" s="33"/>
      <c r="M6" s="15" t="s">
        <v>64</v>
      </c>
      <c r="N6" s="17">
        <f t="shared" si="0"/>
        <v>0.45053536737723304</v>
      </c>
      <c r="O6" s="17">
        <f t="shared" si="1"/>
        <v>0.22367043449840032</v>
      </c>
      <c r="P6" s="18">
        <f t="shared" si="2"/>
        <v>0.29470491942547145</v>
      </c>
      <c r="Q6" s="17">
        <f t="shared" si="3"/>
        <v>0.46765122240501972</v>
      </c>
      <c r="R6" s="17">
        <f t="shared" si="4"/>
        <v>0.24277575179100136</v>
      </c>
      <c r="S6" s="18">
        <f t="shared" si="5"/>
        <v>0.44273043127367673</v>
      </c>
    </row>
    <row r="7" spans="1:21" ht="15" customHeight="1" thickBot="1" x14ac:dyDescent="0.3">
      <c r="A7" s="2">
        <f>'hor distribution of stress'!$CK$20</f>
        <v>-11.79368</v>
      </c>
      <c r="B7" s="2">
        <f>'hor distribution of stress'!$CK$95</f>
        <v>13.85651</v>
      </c>
      <c r="C7" s="4" t="s">
        <v>88</v>
      </c>
      <c r="D7" s="4" t="s">
        <v>63</v>
      </c>
      <c r="E7" s="2">
        <f>'hor distribution of stress'!$CX$8</f>
        <v>-11.652189999999999</v>
      </c>
      <c r="F7">
        <f>'hor distribution of stress'!$DK$8</f>
        <v>-12.210733400000001</v>
      </c>
      <c r="G7" s="2">
        <f>'hor distribution of stress'!$CR$11</f>
        <v>-12.20007</v>
      </c>
      <c r="H7" s="2">
        <f>'hor distribution of stress'!$CX$16</f>
        <v>13.78049</v>
      </c>
      <c r="I7" s="4">
        <f>'hor distribution of stress'!$DK$15</f>
        <v>13.900406</v>
      </c>
      <c r="J7" s="2">
        <f>'hor distribution of stress'!$CR$34</f>
        <v>14.25442</v>
      </c>
      <c r="L7" s="32" t="s">
        <v>97</v>
      </c>
      <c r="M7" s="14" t="s">
        <v>63</v>
      </c>
      <c r="N7" s="17">
        <f t="shared" si="0"/>
        <v>1.1997103533417984E-2</v>
      </c>
      <c r="O7" s="17">
        <f t="shared" si="1"/>
        <v>-3.4458286132911867E-2</v>
      </c>
      <c r="P7" s="18">
        <f t="shared" si="2"/>
        <v>-3.5362448362173671E-2</v>
      </c>
      <c r="Q7" s="17">
        <f t="shared" si="3"/>
        <v>5.4862299381301461E-3</v>
      </c>
      <c r="R7" s="17">
        <f t="shared" si="4"/>
        <v>-2.871646612314353E-2</v>
      </c>
      <c r="S7" s="18">
        <f t="shared" si="5"/>
        <v>-3.1678972555138456E-3</v>
      </c>
    </row>
    <row r="8" spans="1:21" ht="15" customHeight="1" thickBot="1" x14ac:dyDescent="0.3">
      <c r="A8" s="2">
        <f>'hor distribution of stress'!$CL$60</f>
        <v>-14.559139999999999</v>
      </c>
      <c r="B8" s="4"/>
      <c r="C8" s="4"/>
      <c r="D8" s="4" t="s">
        <v>64</v>
      </c>
      <c r="E8" s="2">
        <f>'hor distribution of stress'!$CY$12</f>
        <v>-13.26952</v>
      </c>
      <c r="F8" s="4">
        <f>'hor distribution of stress'!$DL$12</f>
        <v>-13.840457875457901</v>
      </c>
      <c r="G8" s="2">
        <f>'hor distribution of stress'!$CS$23</f>
        <v>-13.7308</v>
      </c>
      <c r="H8" s="4" t="s">
        <v>67</v>
      </c>
      <c r="I8" s="4" t="s">
        <v>67</v>
      </c>
      <c r="J8" s="4" t="s">
        <v>67</v>
      </c>
      <c r="L8" s="48"/>
      <c r="M8" s="21" t="s">
        <v>64</v>
      </c>
      <c r="N8" s="17">
        <f t="shared" ref="N8" si="6">($A8-E8)/$A8</f>
        <v>8.8578034142126491E-2</v>
      </c>
      <c r="O8" s="17">
        <f t="shared" ref="O8" si="7">($A8-G8)/$A8</f>
        <v>5.6894844063591597E-2</v>
      </c>
      <c r="P8" s="18">
        <f t="shared" ref="P8" si="8">($A8-F8)/$A8</f>
        <v>4.9362951695093166E-2</v>
      </c>
      <c r="Q8" s="22" t="s">
        <v>67</v>
      </c>
      <c r="R8" s="22" t="s">
        <v>67</v>
      </c>
      <c r="S8" s="23" t="s">
        <v>67</v>
      </c>
    </row>
    <row r="9" spans="1:21" ht="15.75" thickBot="1" x14ac:dyDescent="0.3">
      <c r="L9" s="5"/>
      <c r="M9" s="24"/>
      <c r="N9" s="24"/>
      <c r="O9" s="25"/>
      <c r="P9" s="24"/>
      <c r="Q9" s="25"/>
      <c r="R9" s="24"/>
      <c r="S9" s="26"/>
    </row>
    <row r="10" spans="1:21" ht="15.75" thickBot="1" x14ac:dyDescent="0.3">
      <c r="A10" s="4"/>
      <c r="B10" s="4"/>
      <c r="C10" s="4"/>
      <c r="D10" s="4"/>
      <c r="E10" s="4" t="s">
        <v>65</v>
      </c>
      <c r="F10" s="4"/>
      <c r="G10" s="4"/>
      <c r="H10" s="4" t="s">
        <v>66</v>
      </c>
      <c r="J10" s="4"/>
      <c r="L10" s="46" t="s">
        <v>69</v>
      </c>
      <c r="M10" s="47"/>
      <c r="N10" s="38" t="s">
        <v>65</v>
      </c>
      <c r="O10" s="39"/>
      <c r="P10" s="40"/>
      <c r="Q10" s="38" t="s">
        <v>66</v>
      </c>
      <c r="R10" s="39"/>
      <c r="S10" s="41"/>
    </row>
    <row r="11" spans="1:21" ht="21.75" thickBot="1" x14ac:dyDescent="0.3">
      <c r="A11" s="4" t="s">
        <v>70</v>
      </c>
      <c r="B11" s="4" t="s">
        <v>70</v>
      </c>
      <c r="C11" s="4"/>
      <c r="D11" s="4"/>
      <c r="E11" s="4" t="s">
        <v>89</v>
      </c>
      <c r="F11" s="4" t="s">
        <v>90</v>
      </c>
      <c r="G11" s="4" t="s">
        <v>91</v>
      </c>
      <c r="H11" s="4" t="s">
        <v>89</v>
      </c>
      <c r="I11" s="4" t="s">
        <v>90</v>
      </c>
      <c r="J11" s="4" t="s">
        <v>91</v>
      </c>
      <c r="L11" s="46"/>
      <c r="M11" s="47"/>
      <c r="N11" s="28" t="s">
        <v>89</v>
      </c>
      <c r="O11" s="29" t="s">
        <v>91</v>
      </c>
      <c r="P11" s="29" t="s">
        <v>92</v>
      </c>
      <c r="Q11" s="29" t="s">
        <v>89</v>
      </c>
      <c r="R11" s="29" t="s">
        <v>91</v>
      </c>
      <c r="S11" s="16" t="s">
        <v>92</v>
      </c>
    </row>
    <row r="12" spans="1:21" ht="15" customHeight="1" thickBot="1" x14ac:dyDescent="0.3">
      <c r="A12" s="2">
        <f>'hor distribution of stress'!$K$26</f>
        <v>-35.223590000000002</v>
      </c>
      <c r="B12" s="2">
        <f>'hor distribution of stress'!$K$167</f>
        <v>69.305819999999997</v>
      </c>
      <c r="C12" s="4" t="s">
        <v>86</v>
      </c>
      <c r="D12" s="4" t="s">
        <v>63</v>
      </c>
      <c r="E12" s="2">
        <f>'hor distribution of stress'!$W$11</f>
        <v>-20.182089999999999</v>
      </c>
      <c r="F12" s="4">
        <f>'hor distribution of stress'!AR8</f>
        <v>-17.469306106929899</v>
      </c>
      <c r="G12" s="2">
        <f>'hor distribution of stress'!T13</f>
        <v>-24.159269999999999</v>
      </c>
      <c r="H12" s="4">
        <f>'hor distribution of stress'!$W$23</f>
        <v>24.29177</v>
      </c>
      <c r="I12" s="4">
        <f>'hor distribution of stress'!$AR$23</f>
        <v>38.703399578828602</v>
      </c>
      <c r="J12" s="4">
        <f>'hor distribution of stress'!$Q$56</f>
        <v>26.009730000000001</v>
      </c>
      <c r="L12" s="32" t="s">
        <v>95</v>
      </c>
      <c r="M12" s="14" t="s">
        <v>63</v>
      </c>
      <c r="N12" s="17">
        <f>($A12-E12)/$A12</f>
        <v>0.42702915858377871</v>
      </c>
      <c r="O12" s="17">
        <f>($A12-G12)/$A12</f>
        <v>0.31411676095480334</v>
      </c>
      <c r="P12" s="18">
        <f>($A12-F12)/$A12</f>
        <v>0.50404526889706869</v>
      </c>
      <c r="Q12" s="17">
        <f>($B12-H12)/$B12</f>
        <v>0.64949884439719496</v>
      </c>
      <c r="R12" s="17">
        <f>($B12-J12)/$B12</f>
        <v>0.62471073857866477</v>
      </c>
      <c r="S12" s="18">
        <f t="shared" ref="S12" si="9">($B12-I12)/$B12</f>
        <v>0.44155628518891193</v>
      </c>
    </row>
    <row r="13" spans="1:21" ht="15" customHeight="1" thickBot="1" x14ac:dyDescent="0.3">
      <c r="A13" s="2">
        <f>'hor distribution of stress'!$M$26</f>
        <v>-45.002989999999997</v>
      </c>
      <c r="B13" s="2">
        <f>'hor distribution of stress'!$M$167</f>
        <v>-122.61450000000001</v>
      </c>
      <c r="C13" s="4"/>
      <c r="D13" s="4" t="s">
        <v>64</v>
      </c>
      <c r="E13" s="4">
        <f>'hor distribution of stress'!$AA$9</f>
        <v>-24.93524</v>
      </c>
      <c r="F13">
        <f>'hor distribution of stress'!$AT$9</f>
        <v>-27.966973054488601</v>
      </c>
      <c r="G13" s="4">
        <f>'hor distribution of stress'!$U$13</f>
        <v>-36.655720000000002</v>
      </c>
      <c r="H13" s="4">
        <f>'hor distribution of stress'!$AA$23</f>
        <v>-69.52901</v>
      </c>
      <c r="I13" s="4">
        <f>'hor distribution of stress'!$AT$23</f>
        <v>-83.599401152395004</v>
      </c>
      <c r="J13" s="4">
        <f>'hor distribution of stress'!$U$56</f>
        <v>-96.869950000000003</v>
      </c>
      <c r="L13" s="33"/>
      <c r="M13" s="15" t="s">
        <v>64</v>
      </c>
      <c r="N13" s="17">
        <f t="shared" ref="N13:N16" si="10">($A13-E13)/$A13</f>
        <v>0.44592037106867782</v>
      </c>
      <c r="O13" s="17">
        <f t="shared" ref="O13:O16" si="11">($A13-G13)/$A13</f>
        <v>0.18548256460292961</v>
      </c>
      <c r="P13" s="18">
        <f t="shared" ref="P13:P16" si="12">($A13-F13)/$A13</f>
        <v>0.37855300160081357</v>
      </c>
      <c r="Q13" s="17">
        <f t="shared" ref="Q13:Q16" si="13">($B13-H13)/$B13</f>
        <v>0.43294626655085661</v>
      </c>
      <c r="R13" s="17">
        <f t="shared" ref="R13:R16" si="14">($B13-J13)/$B13</f>
        <v>0.20996334038796391</v>
      </c>
      <c r="S13" s="18">
        <f t="shared" ref="S13:S16" si="15">($B13-I13)/$B13</f>
        <v>0.31819318961138365</v>
      </c>
    </row>
    <row r="14" spans="1:21" ht="15" customHeight="1" thickBot="1" x14ac:dyDescent="0.3">
      <c r="A14" s="2">
        <f>'hor distribution of stress'!$BB$26</f>
        <v>-94.672039999999996</v>
      </c>
      <c r="B14" s="2">
        <f>'hor distribution of stress'!$BB$127</f>
        <v>131.11250000000001</v>
      </c>
      <c r="C14" s="4" t="s">
        <v>87</v>
      </c>
      <c r="D14" s="4" t="s">
        <v>63</v>
      </c>
      <c r="E14" s="2">
        <f>'hor distribution of stress'!$BP$8</f>
        <v>-42.620930000000001</v>
      </c>
      <c r="F14" s="4">
        <f>'hor distribution of stress'!$CF$8</f>
        <v>-65.235490451171003</v>
      </c>
      <c r="G14" s="2">
        <f>'hor distribution of stress'!$BJ$11</f>
        <v>-41.203569999999999</v>
      </c>
      <c r="H14" s="2">
        <f>'hor distribution of stress'!$BP$20</f>
        <v>67.802059999999997</v>
      </c>
      <c r="I14" s="4">
        <f>'hor distribution of stress'!$CF$19</f>
        <v>97.256278771241796</v>
      </c>
      <c r="J14" s="2">
        <f>'hor distribution of stress'!$BJ$46</f>
        <v>61.325180000000003</v>
      </c>
      <c r="L14" s="32" t="s">
        <v>96</v>
      </c>
      <c r="M14" s="14" t="s">
        <v>63</v>
      </c>
      <c r="N14" s="17">
        <f t="shared" si="10"/>
        <v>0.54980446180308351</v>
      </c>
      <c r="O14" s="17">
        <f t="shared" si="11"/>
        <v>0.56477572470182325</v>
      </c>
      <c r="P14" s="18">
        <f t="shared" si="12"/>
        <v>0.31093181839990974</v>
      </c>
      <c r="Q14" s="17">
        <f t="shared" si="13"/>
        <v>0.48287112212794364</v>
      </c>
      <c r="R14" s="17">
        <f t="shared" si="14"/>
        <v>0.53227053103251032</v>
      </c>
      <c r="S14" s="18">
        <f t="shared" si="15"/>
        <v>0.25822268074179205</v>
      </c>
    </row>
    <row r="15" spans="1:21" ht="15" customHeight="1" thickBot="1" x14ac:dyDescent="0.3">
      <c r="A15" s="2">
        <f>'hor distribution of stress'!$BD$26</f>
        <v>-93.788550000000001</v>
      </c>
      <c r="B15" s="2">
        <f>'hor distribution of stress'!$BD$127</f>
        <v>-142.16739999999999</v>
      </c>
      <c r="C15" s="4"/>
      <c r="D15" s="4" t="s">
        <v>64</v>
      </c>
      <c r="E15" s="2">
        <f>'hor distribution of stress'!BQ9</f>
        <v>-44.977600000000002</v>
      </c>
      <c r="F15" s="4">
        <f>'hor distribution of stress'!$CH$9</f>
        <v>-49.563644923313298</v>
      </c>
      <c r="G15" s="2">
        <f>'hor distribution of stress'!$BZ$13</f>
        <v>-67.555922443077606</v>
      </c>
      <c r="H15" s="2">
        <f>'hor distribution of stress'!BQ19</f>
        <v>-67.205860000000001</v>
      </c>
      <c r="I15" s="4">
        <f>'hor distribution of stress'!$CH$19</f>
        <v>-83.663535664792803</v>
      </c>
      <c r="J15" s="2">
        <f>'hor distribution of stress'!$BZ$43</f>
        <v>-114.01032532715</v>
      </c>
      <c r="L15" s="33"/>
      <c r="M15" s="15" t="s">
        <v>64</v>
      </c>
      <c r="N15" s="17">
        <f t="shared" si="10"/>
        <v>0.52043612999667865</v>
      </c>
      <c r="O15" s="17">
        <f t="shared" si="11"/>
        <v>0.27969968143150092</v>
      </c>
      <c r="P15" s="18">
        <f t="shared" si="12"/>
        <v>0.47153842421795306</v>
      </c>
      <c r="Q15" s="17">
        <f t="shared" si="13"/>
        <v>0.52727657676795092</v>
      </c>
      <c r="R15" s="17">
        <f t="shared" si="14"/>
        <v>0.19805577560572951</v>
      </c>
      <c r="S15" s="18">
        <f t="shared" si="15"/>
        <v>0.41151392186399405</v>
      </c>
    </row>
    <row r="16" spans="1:21" ht="15" customHeight="1" thickBot="1" x14ac:dyDescent="0.3">
      <c r="A16" s="2">
        <f>'hor distribution of stress'!$CN$19</f>
        <v>-27.255849999999999</v>
      </c>
      <c r="B16" s="2">
        <f>'hor distribution of stress'!$CN$95</f>
        <v>34.29421</v>
      </c>
      <c r="C16" s="4" t="s">
        <v>88</v>
      </c>
      <c r="D16" s="4" t="s">
        <v>63</v>
      </c>
      <c r="E16" s="2">
        <f>'hor distribution of stress'!DA8</f>
        <v>-30.812280000000001</v>
      </c>
      <c r="F16" s="4">
        <f>'hor distribution of stress'!DN8</f>
        <v>-28.607212663999999</v>
      </c>
      <c r="G16" s="2">
        <f>'hor distribution of stress'!CU11</f>
        <v>-30.175750000000001</v>
      </c>
      <c r="H16" s="2">
        <f>'hor distribution of stress'!DA16</f>
        <v>38.857939999999999</v>
      </c>
      <c r="I16" s="4">
        <f>'hor distribution of stress'!DN15</f>
        <v>34.494228040000003</v>
      </c>
      <c r="J16" s="2">
        <f>'hor distribution of stress'!CU34</f>
        <v>38.560890000000001</v>
      </c>
      <c r="L16" s="32" t="s">
        <v>97</v>
      </c>
      <c r="M16" s="14" t="s">
        <v>63</v>
      </c>
      <c r="N16" s="17">
        <f t="shared" si="10"/>
        <v>-0.13048318067497447</v>
      </c>
      <c r="O16" s="17">
        <f t="shared" si="11"/>
        <v>-0.10712929517883324</v>
      </c>
      <c r="P16" s="18">
        <f t="shared" si="12"/>
        <v>-4.9580646503411187E-2</v>
      </c>
      <c r="Q16" s="17">
        <f t="shared" si="13"/>
        <v>-0.13307581658828121</v>
      </c>
      <c r="R16" s="17">
        <f t="shared" si="14"/>
        <v>-0.12441400457978186</v>
      </c>
      <c r="S16" s="18">
        <f t="shared" si="15"/>
        <v>-5.8324142763458708E-3</v>
      </c>
    </row>
    <row r="17" spans="1:19" ht="15" customHeight="1" thickBot="1" x14ac:dyDescent="0.3">
      <c r="A17" s="2">
        <f>'hor distribution of stress'!$CO$61</f>
        <v>-62.838500000000003</v>
      </c>
      <c r="B17" s="2"/>
      <c r="C17" s="4"/>
      <c r="D17" s="4" t="s">
        <v>64</v>
      </c>
      <c r="E17" s="2">
        <f>'hor distribution of stress'!DB12</f>
        <v>-57.151339999999998</v>
      </c>
      <c r="F17" s="4">
        <f>'hor distribution of stress'!DO12</f>
        <v>-59.721823076923101</v>
      </c>
      <c r="G17" s="2">
        <f>'hor distribution of stress'!CV23</f>
        <v>-58.321150000000003</v>
      </c>
      <c r="H17" s="4" t="s">
        <v>67</v>
      </c>
      <c r="I17" s="4" t="s">
        <v>67</v>
      </c>
      <c r="J17" s="2" t="s">
        <v>67</v>
      </c>
      <c r="L17" s="33"/>
      <c r="M17" s="15" t="s">
        <v>64</v>
      </c>
      <c r="N17" s="30">
        <f t="shared" ref="N17" si="16">($A17-E17)/$A17</f>
        <v>9.0504388233328376E-2</v>
      </c>
      <c r="O17" s="30">
        <f t="shared" ref="O17" si="17">($A17-G17)/$A17</f>
        <v>7.188825322055746E-2</v>
      </c>
      <c r="P17" s="31">
        <f t="shared" ref="P17" si="18">($A17-F17)/$A17</f>
        <v>4.959820688076421E-2</v>
      </c>
      <c r="Q17" s="19" t="s">
        <v>67</v>
      </c>
      <c r="R17" s="20" t="s">
        <v>67</v>
      </c>
      <c r="S17" s="20" t="s">
        <v>67</v>
      </c>
    </row>
  </sheetData>
  <mergeCells count="12">
    <mergeCell ref="L12:L13"/>
    <mergeCell ref="L14:L15"/>
    <mergeCell ref="L16:L17"/>
    <mergeCell ref="N1:P1"/>
    <mergeCell ref="Q1:S1"/>
    <mergeCell ref="N10:P10"/>
    <mergeCell ref="Q10:S10"/>
    <mergeCell ref="L1:M2"/>
    <mergeCell ref="L10:M11"/>
    <mergeCell ref="L3:L4"/>
    <mergeCell ref="L5:L6"/>
    <mergeCell ref="L7:L8"/>
  </mergeCells>
  <conditionalFormatting sqref="F23">
    <cfRule type="colorScale" priority="34">
      <colorScale>
        <cfvo type="min"/>
        <cfvo type="percentile" val="0"/>
        <cfvo type="max"/>
        <color rgb="FFFF7128"/>
        <color rgb="FF92D050"/>
        <color rgb="FFFFEF9C"/>
      </colorScale>
    </cfRule>
  </conditionalFormatting>
  <conditionalFormatting sqref="N16:O17 P16:S16 N7:S7 N8:P8 N17:P17">
    <cfRule type="colorScale" priority="47">
      <colorScale>
        <cfvo type="formula" val="$U$4"/>
        <cfvo type="formula" val="$U$5"/>
        <cfvo type="num" val="0"/>
        <color rgb="FFF8696B"/>
        <color rgb="FFFFEB84"/>
        <color rgb="FF63BE7B"/>
      </colorScale>
    </cfRule>
    <cfRule type="colorScale" priority="103">
      <colorScale>
        <cfvo type="formula" val="$U$4"/>
        <cfvo type="percentile" val="50"/>
        <cfvo type="num" val="0"/>
        <color rgb="FFF8696B"/>
        <color rgb="FFFFEB84"/>
        <color rgb="FF63BE7B"/>
      </colorScale>
    </cfRule>
    <cfRule type="colorScale" priority="104">
      <colorScale>
        <cfvo type="formula" val="-$N$4"/>
        <cfvo type="formula" val="-$S$5"/>
        <cfvo type="formula" val="-#REF!"/>
        <color rgb="FFF8696B"/>
        <color rgb="FFFFEB84"/>
        <color rgb="FF63BE7B"/>
      </colorScale>
    </cfRule>
  </conditionalFormatting>
  <conditionalFormatting sqref="N3:S7 R8 N8:P8">
    <cfRule type="colorScale" priority="99">
      <colorScale>
        <cfvo type="percent" val="0"/>
        <cfvo type="percentile" val="50"/>
        <cfvo type="formula" val="$U$3"/>
        <color rgb="FF00B050"/>
        <color rgb="FFFFEB84"/>
        <color rgb="FFFF0000"/>
      </colorScale>
    </cfRule>
  </conditionalFormatting>
  <conditionalFormatting sqref="N3:S8">
    <cfRule type="colorScale" priority="1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N12:S16 R17 N17:P17">
    <cfRule type="colorScale" priority="96">
      <colorScale>
        <cfvo type="percent" val="0"/>
        <cfvo type="percentile" val="50"/>
        <cfvo type="formula" val="$U$3"/>
        <color rgb="FF00B050"/>
        <color rgb="FFFFEB84"/>
        <color rgb="FFFF0000"/>
      </colorScale>
    </cfRule>
  </conditionalFormatting>
  <conditionalFormatting sqref="N12:S17">
    <cfRule type="colorScale" priority="10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41745-B58E-41AC-87BF-5C58307DF8CC}">
  <dimension ref="A1:O270"/>
  <sheetViews>
    <sheetView zoomScale="40" workbookViewId="0">
      <selection activeCell="AI41" sqref="AI41"/>
    </sheetView>
  </sheetViews>
  <sheetFormatPr defaultRowHeight="15" x14ac:dyDescent="0.25"/>
  <cols>
    <col min="1" max="1" width="14" customWidth="1"/>
    <col min="6" max="6" width="14" customWidth="1"/>
  </cols>
  <sheetData>
    <row r="1" spans="1:15" x14ac:dyDescent="0.25">
      <c r="A1" s="2"/>
      <c r="B1" s="2"/>
      <c r="C1" s="2"/>
      <c r="D1" s="2"/>
      <c r="E1" s="2"/>
    </row>
    <row r="2" spans="1:15" x14ac:dyDescent="0.25">
      <c r="A2" s="2"/>
      <c r="B2" s="2"/>
      <c r="C2" s="2"/>
      <c r="D2" s="2"/>
      <c r="E2" s="2"/>
      <c r="F2" s="2"/>
      <c r="G2" s="2"/>
      <c r="H2" s="2"/>
      <c r="I2" s="2"/>
      <c r="J2" s="2"/>
      <c r="L2" s="2"/>
      <c r="M2" s="2">
        <f>H2</f>
        <v>0</v>
      </c>
      <c r="N2">
        <f>(I2+D2)/2</f>
        <v>0</v>
      </c>
      <c r="O2">
        <f>(J2+E2)/2</f>
        <v>0</v>
      </c>
    </row>
    <row r="3" spans="1:15" x14ac:dyDescent="0.25">
      <c r="A3" s="2"/>
      <c r="B3" s="2"/>
      <c r="C3" s="2"/>
      <c r="D3" s="2"/>
      <c r="E3" s="2"/>
      <c r="F3" s="2"/>
      <c r="G3" s="2"/>
      <c r="H3" s="2"/>
      <c r="I3" s="2"/>
      <c r="J3" s="2"/>
      <c r="L3" s="2"/>
      <c r="M3" s="2">
        <f t="shared" ref="M3:M66" si="0">H3</f>
        <v>0</v>
      </c>
      <c r="N3">
        <f t="shared" ref="N3:N66" si="1">(I3+D3)/2</f>
        <v>0</v>
      </c>
      <c r="O3">
        <f t="shared" ref="O3:O66" si="2">(J3+E3)/2</f>
        <v>0</v>
      </c>
    </row>
    <row r="4" spans="1:15" x14ac:dyDescent="0.25">
      <c r="A4" s="2"/>
      <c r="B4" s="2"/>
      <c r="C4" s="2"/>
      <c r="D4" s="2"/>
      <c r="E4" s="2"/>
      <c r="F4" s="2"/>
      <c r="G4" s="2"/>
      <c r="H4" s="2"/>
      <c r="I4" s="2"/>
      <c r="J4" s="2"/>
      <c r="L4" s="2"/>
      <c r="M4" s="2">
        <f t="shared" si="0"/>
        <v>0</v>
      </c>
      <c r="N4">
        <f t="shared" si="1"/>
        <v>0</v>
      </c>
      <c r="O4">
        <f t="shared" si="2"/>
        <v>0</v>
      </c>
    </row>
    <row r="5" spans="1:15" x14ac:dyDescent="0.25">
      <c r="A5" s="2"/>
      <c r="B5" s="2"/>
      <c r="C5" s="2"/>
      <c r="D5" s="2"/>
      <c r="E5" s="2"/>
      <c r="F5" s="2"/>
      <c r="G5" s="2"/>
      <c r="H5" s="2"/>
      <c r="I5" s="2"/>
      <c r="J5" s="2"/>
      <c r="L5" s="2"/>
      <c r="M5" s="2">
        <f t="shared" si="0"/>
        <v>0</v>
      </c>
      <c r="N5">
        <f t="shared" si="1"/>
        <v>0</v>
      </c>
      <c r="O5">
        <f t="shared" si="2"/>
        <v>0</v>
      </c>
    </row>
    <row r="6" spans="1:15" x14ac:dyDescent="0.25">
      <c r="A6" s="2"/>
      <c r="B6" s="2"/>
      <c r="C6" s="2"/>
      <c r="D6" s="2"/>
      <c r="E6" s="2"/>
      <c r="F6" s="2"/>
      <c r="G6" s="2"/>
      <c r="H6" s="2"/>
      <c r="I6" s="2"/>
      <c r="J6" s="2"/>
      <c r="L6" s="2"/>
      <c r="M6" s="2">
        <f t="shared" si="0"/>
        <v>0</v>
      </c>
      <c r="N6">
        <f t="shared" si="1"/>
        <v>0</v>
      </c>
      <c r="O6">
        <f t="shared" si="2"/>
        <v>0</v>
      </c>
    </row>
    <row r="7" spans="1:15" x14ac:dyDescent="0.25">
      <c r="A7" s="2"/>
      <c r="B7" s="2"/>
      <c r="C7" s="2"/>
      <c r="D7" s="2"/>
      <c r="E7" s="2"/>
      <c r="F7" s="2"/>
      <c r="G7" s="2"/>
      <c r="H7" s="2"/>
      <c r="I7" s="2"/>
      <c r="J7" s="2"/>
      <c r="L7" s="2"/>
      <c r="M7" s="2">
        <f t="shared" si="0"/>
        <v>0</v>
      </c>
      <c r="N7">
        <f t="shared" si="1"/>
        <v>0</v>
      </c>
      <c r="O7">
        <f t="shared" si="2"/>
        <v>0</v>
      </c>
    </row>
    <row r="8" spans="1:15" x14ac:dyDescent="0.25">
      <c r="A8" s="2"/>
      <c r="B8" s="2"/>
      <c r="C8" s="2"/>
      <c r="D8" s="2"/>
      <c r="E8" s="2"/>
      <c r="F8" s="2"/>
      <c r="G8" s="2"/>
      <c r="H8" s="2"/>
      <c r="I8" s="2"/>
      <c r="J8" s="2"/>
      <c r="L8" s="2"/>
      <c r="M8" s="2">
        <f t="shared" si="0"/>
        <v>0</v>
      </c>
      <c r="N8">
        <f t="shared" si="1"/>
        <v>0</v>
      </c>
      <c r="O8">
        <f t="shared" si="2"/>
        <v>0</v>
      </c>
    </row>
    <row r="9" spans="1:15" x14ac:dyDescent="0.25">
      <c r="A9" s="2"/>
      <c r="B9" s="2"/>
      <c r="C9" s="2"/>
      <c r="D9" s="2"/>
      <c r="E9" s="2"/>
      <c r="F9" s="2"/>
      <c r="G9" s="2"/>
      <c r="H9" s="2"/>
      <c r="I9" s="2"/>
      <c r="J9" s="2"/>
      <c r="L9" s="2"/>
      <c r="M9" s="2">
        <f t="shared" si="0"/>
        <v>0</v>
      </c>
      <c r="N9">
        <f t="shared" si="1"/>
        <v>0</v>
      </c>
      <c r="O9">
        <f t="shared" si="2"/>
        <v>0</v>
      </c>
    </row>
    <row r="10" spans="1:1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L10" s="2"/>
      <c r="M10" s="2">
        <f t="shared" si="0"/>
        <v>0</v>
      </c>
      <c r="N10">
        <f t="shared" si="1"/>
        <v>0</v>
      </c>
      <c r="O10">
        <f t="shared" si="2"/>
        <v>0</v>
      </c>
    </row>
    <row r="11" spans="1:1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L11" s="2"/>
      <c r="M11" s="2">
        <f t="shared" si="0"/>
        <v>0</v>
      </c>
      <c r="N11">
        <f t="shared" si="1"/>
        <v>0</v>
      </c>
      <c r="O11">
        <f t="shared" si="2"/>
        <v>0</v>
      </c>
    </row>
    <row r="12" spans="1:15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L12" s="2"/>
      <c r="M12" s="2">
        <f t="shared" si="0"/>
        <v>0</v>
      </c>
      <c r="N12">
        <f t="shared" si="1"/>
        <v>0</v>
      </c>
      <c r="O12">
        <f t="shared" si="2"/>
        <v>0</v>
      </c>
    </row>
    <row r="13" spans="1:15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L13" s="2"/>
      <c r="M13" s="2">
        <f t="shared" si="0"/>
        <v>0</v>
      </c>
      <c r="N13">
        <f t="shared" si="1"/>
        <v>0</v>
      </c>
      <c r="O13">
        <f t="shared" si="2"/>
        <v>0</v>
      </c>
    </row>
    <row r="14" spans="1:15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L14" s="2"/>
      <c r="M14" s="2">
        <f t="shared" si="0"/>
        <v>0</v>
      </c>
      <c r="N14">
        <f t="shared" si="1"/>
        <v>0</v>
      </c>
      <c r="O14">
        <f t="shared" si="2"/>
        <v>0</v>
      </c>
    </row>
    <row r="15" spans="1:15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L15" s="2"/>
      <c r="M15" s="2">
        <f t="shared" si="0"/>
        <v>0</v>
      </c>
      <c r="N15">
        <f t="shared" si="1"/>
        <v>0</v>
      </c>
      <c r="O15">
        <f t="shared" si="2"/>
        <v>0</v>
      </c>
    </row>
    <row r="16" spans="1:15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L16" s="2"/>
      <c r="M16" s="2">
        <f t="shared" si="0"/>
        <v>0</v>
      </c>
      <c r="N16">
        <f t="shared" si="1"/>
        <v>0</v>
      </c>
      <c r="O16">
        <f t="shared" si="2"/>
        <v>0</v>
      </c>
    </row>
    <row r="17" spans="1:15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L17" s="2"/>
      <c r="M17" s="2">
        <f t="shared" si="0"/>
        <v>0</v>
      </c>
      <c r="N17">
        <f t="shared" si="1"/>
        <v>0</v>
      </c>
      <c r="O17">
        <f t="shared" si="2"/>
        <v>0</v>
      </c>
    </row>
    <row r="18" spans="1:15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L18" s="2"/>
      <c r="M18" s="2">
        <f t="shared" si="0"/>
        <v>0</v>
      </c>
      <c r="N18">
        <f t="shared" si="1"/>
        <v>0</v>
      </c>
      <c r="O18">
        <f t="shared" si="2"/>
        <v>0</v>
      </c>
    </row>
    <row r="19" spans="1:15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L19" s="2"/>
      <c r="M19" s="2">
        <f t="shared" si="0"/>
        <v>0</v>
      </c>
      <c r="N19">
        <f t="shared" si="1"/>
        <v>0</v>
      </c>
      <c r="O19">
        <f t="shared" si="2"/>
        <v>0</v>
      </c>
    </row>
    <row r="20" spans="1:15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L20" s="2"/>
      <c r="M20" s="2">
        <f t="shared" si="0"/>
        <v>0</v>
      </c>
      <c r="N20">
        <f t="shared" si="1"/>
        <v>0</v>
      </c>
      <c r="O20">
        <f t="shared" si="2"/>
        <v>0</v>
      </c>
    </row>
    <row r="21" spans="1:15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L21" s="2"/>
      <c r="M21" s="2">
        <f t="shared" si="0"/>
        <v>0</v>
      </c>
      <c r="N21">
        <f t="shared" si="1"/>
        <v>0</v>
      </c>
      <c r="O21">
        <f t="shared" si="2"/>
        <v>0</v>
      </c>
    </row>
    <row r="22" spans="1:15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L22" s="2"/>
      <c r="M22" s="2">
        <f t="shared" si="0"/>
        <v>0</v>
      </c>
      <c r="N22">
        <f t="shared" si="1"/>
        <v>0</v>
      </c>
      <c r="O22">
        <f t="shared" si="2"/>
        <v>0</v>
      </c>
    </row>
    <row r="23" spans="1:15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L23" s="2"/>
      <c r="M23" s="2">
        <f t="shared" si="0"/>
        <v>0</v>
      </c>
      <c r="N23">
        <f t="shared" si="1"/>
        <v>0</v>
      </c>
      <c r="O23">
        <f t="shared" si="2"/>
        <v>0</v>
      </c>
    </row>
    <row r="24" spans="1:15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L24" s="2"/>
      <c r="M24" s="2">
        <f t="shared" si="0"/>
        <v>0</v>
      </c>
      <c r="N24">
        <f t="shared" si="1"/>
        <v>0</v>
      </c>
      <c r="O24">
        <f t="shared" si="2"/>
        <v>0</v>
      </c>
    </row>
    <row r="25" spans="1:15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L25" s="2"/>
      <c r="M25" s="2">
        <f t="shared" si="0"/>
        <v>0</v>
      </c>
      <c r="N25">
        <f t="shared" si="1"/>
        <v>0</v>
      </c>
      <c r="O25">
        <f t="shared" si="2"/>
        <v>0</v>
      </c>
    </row>
    <row r="26" spans="1:15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L26" s="2"/>
      <c r="M26" s="2">
        <f t="shared" si="0"/>
        <v>0</v>
      </c>
      <c r="N26">
        <f t="shared" si="1"/>
        <v>0</v>
      </c>
      <c r="O26">
        <f t="shared" si="2"/>
        <v>0</v>
      </c>
    </row>
    <row r="27" spans="1:15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L27" s="2"/>
      <c r="M27" s="2">
        <f t="shared" si="0"/>
        <v>0</v>
      </c>
      <c r="N27">
        <f t="shared" si="1"/>
        <v>0</v>
      </c>
      <c r="O27">
        <f t="shared" si="2"/>
        <v>0</v>
      </c>
    </row>
    <row r="28" spans="1:15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L28" s="2"/>
      <c r="M28" s="2">
        <f t="shared" si="0"/>
        <v>0</v>
      </c>
      <c r="N28">
        <f t="shared" si="1"/>
        <v>0</v>
      </c>
      <c r="O28">
        <f t="shared" si="2"/>
        <v>0</v>
      </c>
    </row>
    <row r="29" spans="1:15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L29" s="2"/>
      <c r="M29" s="2">
        <f t="shared" si="0"/>
        <v>0</v>
      </c>
      <c r="N29">
        <f t="shared" si="1"/>
        <v>0</v>
      </c>
      <c r="O29">
        <f t="shared" si="2"/>
        <v>0</v>
      </c>
    </row>
    <row r="30" spans="1:15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L30" s="2"/>
      <c r="M30" s="2">
        <f t="shared" si="0"/>
        <v>0</v>
      </c>
      <c r="N30">
        <f t="shared" si="1"/>
        <v>0</v>
      </c>
      <c r="O30">
        <f t="shared" si="2"/>
        <v>0</v>
      </c>
    </row>
    <row r="31" spans="1:15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L31" s="2"/>
      <c r="M31" s="2">
        <f t="shared" si="0"/>
        <v>0</v>
      </c>
      <c r="N31">
        <f t="shared" si="1"/>
        <v>0</v>
      </c>
      <c r="O31">
        <f t="shared" si="2"/>
        <v>0</v>
      </c>
    </row>
    <row r="32" spans="1:15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L32" s="2"/>
      <c r="M32" s="2">
        <f t="shared" si="0"/>
        <v>0</v>
      </c>
      <c r="N32">
        <f t="shared" si="1"/>
        <v>0</v>
      </c>
      <c r="O32">
        <f t="shared" si="2"/>
        <v>0</v>
      </c>
    </row>
    <row r="33" spans="1:1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L33" s="2"/>
      <c r="M33" s="2">
        <f t="shared" si="0"/>
        <v>0</v>
      </c>
      <c r="N33">
        <f t="shared" si="1"/>
        <v>0</v>
      </c>
      <c r="O33">
        <f t="shared" si="2"/>
        <v>0</v>
      </c>
    </row>
    <row r="34" spans="1:1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L34" s="2"/>
      <c r="M34" s="2">
        <f t="shared" si="0"/>
        <v>0</v>
      </c>
      <c r="N34">
        <f t="shared" si="1"/>
        <v>0</v>
      </c>
      <c r="O34">
        <f t="shared" si="2"/>
        <v>0</v>
      </c>
    </row>
    <row r="35" spans="1:1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L35" s="2"/>
      <c r="M35" s="2">
        <f t="shared" si="0"/>
        <v>0</v>
      </c>
      <c r="N35">
        <f t="shared" si="1"/>
        <v>0</v>
      </c>
      <c r="O35">
        <f t="shared" si="2"/>
        <v>0</v>
      </c>
    </row>
    <row r="36" spans="1:1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L36" s="2"/>
      <c r="M36" s="2">
        <f t="shared" si="0"/>
        <v>0</v>
      </c>
      <c r="N36">
        <f t="shared" si="1"/>
        <v>0</v>
      </c>
      <c r="O36">
        <f t="shared" si="2"/>
        <v>0</v>
      </c>
    </row>
    <row r="37" spans="1:1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L37" s="2"/>
      <c r="M37" s="2">
        <f t="shared" si="0"/>
        <v>0</v>
      </c>
      <c r="N37">
        <f t="shared" si="1"/>
        <v>0</v>
      </c>
      <c r="O37">
        <f t="shared" si="2"/>
        <v>0</v>
      </c>
    </row>
    <row r="38" spans="1:1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L38" s="2"/>
      <c r="M38" s="2">
        <f t="shared" si="0"/>
        <v>0</v>
      </c>
      <c r="N38">
        <f t="shared" si="1"/>
        <v>0</v>
      </c>
      <c r="O38">
        <f t="shared" si="2"/>
        <v>0</v>
      </c>
    </row>
    <row r="39" spans="1:1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L39" s="2"/>
      <c r="M39" s="2">
        <f t="shared" si="0"/>
        <v>0</v>
      </c>
      <c r="N39">
        <f t="shared" si="1"/>
        <v>0</v>
      </c>
      <c r="O39">
        <f t="shared" si="2"/>
        <v>0</v>
      </c>
    </row>
    <row r="40" spans="1:1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L40" s="2"/>
      <c r="M40" s="2">
        <f t="shared" si="0"/>
        <v>0</v>
      </c>
      <c r="N40">
        <f t="shared" si="1"/>
        <v>0</v>
      </c>
      <c r="O40">
        <f t="shared" si="2"/>
        <v>0</v>
      </c>
    </row>
    <row r="41" spans="1:1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L41" s="2"/>
      <c r="M41" s="2">
        <f t="shared" si="0"/>
        <v>0</v>
      </c>
      <c r="N41">
        <f t="shared" si="1"/>
        <v>0</v>
      </c>
      <c r="O41">
        <f t="shared" si="2"/>
        <v>0</v>
      </c>
    </row>
    <row r="42" spans="1:1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L42" s="2"/>
      <c r="M42" s="2">
        <f t="shared" si="0"/>
        <v>0</v>
      </c>
      <c r="N42">
        <f t="shared" si="1"/>
        <v>0</v>
      </c>
      <c r="O42">
        <f t="shared" si="2"/>
        <v>0</v>
      </c>
    </row>
    <row r="43" spans="1:1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M43" s="2">
        <f t="shared" si="0"/>
        <v>0</v>
      </c>
      <c r="N43">
        <f t="shared" si="1"/>
        <v>0</v>
      </c>
      <c r="O43">
        <f t="shared" si="2"/>
        <v>0</v>
      </c>
    </row>
    <row r="44" spans="1:1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M44" s="2">
        <f t="shared" si="0"/>
        <v>0</v>
      </c>
      <c r="N44">
        <f t="shared" si="1"/>
        <v>0</v>
      </c>
      <c r="O44">
        <f t="shared" si="2"/>
        <v>0</v>
      </c>
    </row>
    <row r="45" spans="1:1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M45" s="2">
        <f t="shared" si="0"/>
        <v>0</v>
      </c>
      <c r="N45">
        <f t="shared" si="1"/>
        <v>0</v>
      </c>
      <c r="O45">
        <f t="shared" si="2"/>
        <v>0</v>
      </c>
    </row>
    <row r="46" spans="1:1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M46" s="2">
        <f t="shared" si="0"/>
        <v>0</v>
      </c>
      <c r="N46">
        <f t="shared" si="1"/>
        <v>0</v>
      </c>
      <c r="O46">
        <f t="shared" si="2"/>
        <v>0</v>
      </c>
    </row>
    <row r="47" spans="1:1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M47" s="2">
        <f t="shared" si="0"/>
        <v>0</v>
      </c>
      <c r="N47">
        <f t="shared" si="1"/>
        <v>0</v>
      </c>
      <c r="O47">
        <f t="shared" si="2"/>
        <v>0</v>
      </c>
    </row>
    <row r="48" spans="1:1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M48" s="2">
        <f t="shared" si="0"/>
        <v>0</v>
      </c>
      <c r="N48">
        <f t="shared" si="1"/>
        <v>0</v>
      </c>
      <c r="O48">
        <f t="shared" si="2"/>
        <v>0</v>
      </c>
    </row>
    <row r="49" spans="1:1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M49" s="2">
        <f t="shared" si="0"/>
        <v>0</v>
      </c>
      <c r="N49">
        <f t="shared" si="1"/>
        <v>0</v>
      </c>
      <c r="O49">
        <f t="shared" si="2"/>
        <v>0</v>
      </c>
    </row>
    <row r="50" spans="1:1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M50" s="2">
        <f t="shared" si="0"/>
        <v>0</v>
      </c>
      <c r="N50">
        <f t="shared" si="1"/>
        <v>0</v>
      </c>
      <c r="O50">
        <f t="shared" si="2"/>
        <v>0</v>
      </c>
    </row>
    <row r="51" spans="1:1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M51" s="2">
        <f t="shared" si="0"/>
        <v>0</v>
      </c>
      <c r="N51">
        <f t="shared" si="1"/>
        <v>0</v>
      </c>
      <c r="O51">
        <f t="shared" si="2"/>
        <v>0</v>
      </c>
    </row>
    <row r="52" spans="1:1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M52" s="2">
        <f t="shared" si="0"/>
        <v>0</v>
      </c>
      <c r="N52">
        <f t="shared" si="1"/>
        <v>0</v>
      </c>
      <c r="O52">
        <f t="shared" si="2"/>
        <v>0</v>
      </c>
    </row>
    <row r="53" spans="1:1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M53" s="2">
        <f t="shared" ref="M53:M60" si="3">H53</f>
        <v>0</v>
      </c>
      <c r="N53">
        <f t="shared" ref="N53:N60" si="4">(I53+D53)/2</f>
        <v>0</v>
      </c>
      <c r="O53">
        <f t="shared" ref="O53:O60" si="5">(J53+E53)/2</f>
        <v>0</v>
      </c>
    </row>
    <row r="54" spans="1:1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M54" s="2">
        <f t="shared" si="3"/>
        <v>0</v>
      </c>
      <c r="N54">
        <f t="shared" si="4"/>
        <v>0</v>
      </c>
      <c r="O54">
        <f t="shared" si="5"/>
        <v>0</v>
      </c>
    </row>
    <row r="55" spans="1:1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M55" s="2">
        <f t="shared" si="3"/>
        <v>0</v>
      </c>
      <c r="N55">
        <f t="shared" si="4"/>
        <v>0</v>
      </c>
      <c r="O55">
        <f t="shared" si="5"/>
        <v>0</v>
      </c>
    </row>
    <row r="56" spans="1:1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M56" s="2">
        <f t="shared" si="3"/>
        <v>0</v>
      </c>
      <c r="N56">
        <f t="shared" si="4"/>
        <v>0</v>
      </c>
      <c r="O56">
        <f t="shared" si="5"/>
        <v>0</v>
      </c>
    </row>
    <row r="57" spans="1:1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M57" s="2">
        <f t="shared" si="3"/>
        <v>0</v>
      </c>
      <c r="N57">
        <f t="shared" si="4"/>
        <v>0</v>
      </c>
      <c r="O57">
        <f t="shared" si="5"/>
        <v>0</v>
      </c>
    </row>
    <row r="58" spans="1:1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M58" s="2">
        <f t="shared" si="3"/>
        <v>0</v>
      </c>
      <c r="N58">
        <f t="shared" si="4"/>
        <v>0</v>
      </c>
      <c r="O58">
        <f t="shared" si="5"/>
        <v>0</v>
      </c>
    </row>
    <row r="59" spans="1:1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M59" s="2">
        <f t="shared" si="3"/>
        <v>0</v>
      </c>
      <c r="N59">
        <f t="shared" si="4"/>
        <v>0</v>
      </c>
      <c r="O59">
        <f t="shared" si="5"/>
        <v>0</v>
      </c>
    </row>
    <row r="60" spans="1:15" x14ac:dyDescent="0.25">
      <c r="A60" s="2"/>
      <c r="B60" s="2"/>
      <c r="C60" s="2"/>
      <c r="D60" s="2"/>
      <c r="E60" s="2"/>
      <c r="M60" s="2">
        <f t="shared" si="3"/>
        <v>0</v>
      </c>
      <c r="N60">
        <f t="shared" si="4"/>
        <v>0</v>
      </c>
      <c r="O60">
        <f t="shared" si="5"/>
        <v>0</v>
      </c>
    </row>
    <row r="61" spans="1:1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M61" s="2">
        <f t="shared" si="0"/>
        <v>0</v>
      </c>
      <c r="N61">
        <f t="shared" si="1"/>
        <v>0</v>
      </c>
      <c r="O61">
        <f t="shared" si="2"/>
        <v>0</v>
      </c>
    </row>
    <row r="62" spans="1:1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M62" s="2">
        <f t="shared" si="0"/>
        <v>0</v>
      </c>
      <c r="N62">
        <f t="shared" si="1"/>
        <v>0</v>
      </c>
      <c r="O62">
        <f t="shared" si="2"/>
        <v>0</v>
      </c>
    </row>
    <row r="63" spans="1:1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M63" s="2">
        <f t="shared" si="0"/>
        <v>0</v>
      </c>
      <c r="N63">
        <f t="shared" si="1"/>
        <v>0</v>
      </c>
      <c r="O63">
        <f t="shared" si="2"/>
        <v>0</v>
      </c>
    </row>
    <row r="64" spans="1:1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M64" s="2">
        <f t="shared" si="0"/>
        <v>0</v>
      </c>
      <c r="N64">
        <f t="shared" si="1"/>
        <v>0</v>
      </c>
      <c r="O64">
        <f t="shared" si="2"/>
        <v>0</v>
      </c>
    </row>
    <row r="65" spans="1:1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M65" s="2">
        <f t="shared" si="0"/>
        <v>0</v>
      </c>
      <c r="N65">
        <f t="shared" si="1"/>
        <v>0</v>
      </c>
      <c r="O65">
        <f t="shared" si="2"/>
        <v>0</v>
      </c>
    </row>
    <row r="66" spans="1:1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M66" s="2">
        <f t="shared" si="0"/>
        <v>0</v>
      </c>
      <c r="N66">
        <f t="shared" si="1"/>
        <v>0</v>
      </c>
      <c r="O66">
        <f t="shared" si="2"/>
        <v>0</v>
      </c>
    </row>
    <row r="67" spans="1:1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M67" s="2">
        <f t="shared" ref="M67:M130" si="6">H67</f>
        <v>0</v>
      </c>
      <c r="N67">
        <f t="shared" ref="N67:N130" si="7">(I67+D67)/2</f>
        <v>0</v>
      </c>
      <c r="O67">
        <f t="shared" ref="O67:O130" si="8">(J67+E67)/2</f>
        <v>0</v>
      </c>
    </row>
    <row r="68" spans="1:1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M68" s="2">
        <f t="shared" si="6"/>
        <v>0</v>
      </c>
      <c r="N68">
        <f t="shared" si="7"/>
        <v>0</v>
      </c>
      <c r="O68">
        <f t="shared" si="8"/>
        <v>0</v>
      </c>
    </row>
    <row r="69" spans="1:1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M69" s="2">
        <f t="shared" si="6"/>
        <v>0</v>
      </c>
      <c r="N69">
        <f t="shared" si="7"/>
        <v>0</v>
      </c>
      <c r="O69">
        <f t="shared" si="8"/>
        <v>0</v>
      </c>
    </row>
    <row r="70" spans="1:1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M70" s="2">
        <f t="shared" si="6"/>
        <v>0</v>
      </c>
      <c r="N70">
        <f t="shared" si="7"/>
        <v>0</v>
      </c>
      <c r="O70">
        <f t="shared" si="8"/>
        <v>0</v>
      </c>
    </row>
    <row r="71" spans="1:1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M71" s="2">
        <f t="shared" si="6"/>
        <v>0</v>
      </c>
      <c r="N71">
        <f t="shared" si="7"/>
        <v>0</v>
      </c>
      <c r="O71">
        <f t="shared" si="8"/>
        <v>0</v>
      </c>
    </row>
    <row r="72" spans="1:1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M72" s="2">
        <f t="shared" si="6"/>
        <v>0</v>
      </c>
      <c r="N72">
        <f t="shared" si="7"/>
        <v>0</v>
      </c>
      <c r="O72">
        <f t="shared" si="8"/>
        <v>0</v>
      </c>
    </row>
    <row r="73" spans="1:1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M73" s="2">
        <f t="shared" si="6"/>
        <v>0</v>
      </c>
      <c r="N73">
        <f t="shared" si="7"/>
        <v>0</v>
      </c>
      <c r="O73">
        <f t="shared" si="8"/>
        <v>0</v>
      </c>
    </row>
    <row r="74" spans="1:1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M74" s="2">
        <f t="shared" si="6"/>
        <v>0</v>
      </c>
      <c r="N74">
        <f t="shared" si="7"/>
        <v>0</v>
      </c>
      <c r="O74">
        <f t="shared" si="8"/>
        <v>0</v>
      </c>
    </row>
    <row r="75" spans="1:1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M75" s="2">
        <f t="shared" si="6"/>
        <v>0</v>
      </c>
      <c r="N75">
        <f t="shared" si="7"/>
        <v>0</v>
      </c>
      <c r="O75">
        <f t="shared" si="8"/>
        <v>0</v>
      </c>
    </row>
    <row r="76" spans="1:1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M76" s="2">
        <f t="shared" si="6"/>
        <v>0</v>
      </c>
      <c r="N76">
        <f t="shared" si="7"/>
        <v>0</v>
      </c>
      <c r="O76">
        <f t="shared" si="8"/>
        <v>0</v>
      </c>
    </row>
    <row r="77" spans="1:1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M77" s="2">
        <f t="shared" si="6"/>
        <v>0</v>
      </c>
      <c r="N77">
        <f t="shared" si="7"/>
        <v>0</v>
      </c>
      <c r="O77">
        <f t="shared" si="8"/>
        <v>0</v>
      </c>
    </row>
    <row r="78" spans="1:1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M78" s="2">
        <f t="shared" si="6"/>
        <v>0</v>
      </c>
      <c r="N78">
        <f t="shared" si="7"/>
        <v>0</v>
      </c>
      <c r="O78">
        <f t="shared" si="8"/>
        <v>0</v>
      </c>
    </row>
    <row r="79" spans="1:1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M79" s="2">
        <f t="shared" si="6"/>
        <v>0</v>
      </c>
      <c r="N79">
        <f t="shared" si="7"/>
        <v>0</v>
      </c>
      <c r="O79">
        <f t="shared" si="8"/>
        <v>0</v>
      </c>
    </row>
    <row r="80" spans="1:1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M80" s="2">
        <f t="shared" si="6"/>
        <v>0</v>
      </c>
      <c r="N80">
        <f t="shared" si="7"/>
        <v>0</v>
      </c>
      <c r="O80">
        <f t="shared" si="8"/>
        <v>0</v>
      </c>
    </row>
    <row r="81" spans="1:1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M81" s="2">
        <f t="shared" si="6"/>
        <v>0</v>
      </c>
      <c r="N81">
        <f t="shared" si="7"/>
        <v>0</v>
      </c>
      <c r="O81">
        <f t="shared" si="8"/>
        <v>0</v>
      </c>
    </row>
    <row r="82" spans="1:1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M82" s="2">
        <f t="shared" si="6"/>
        <v>0</v>
      </c>
      <c r="N82">
        <f t="shared" si="7"/>
        <v>0</v>
      </c>
      <c r="O82">
        <f t="shared" si="8"/>
        <v>0</v>
      </c>
    </row>
    <row r="83" spans="1:1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M83" s="2">
        <f t="shared" si="6"/>
        <v>0</v>
      </c>
      <c r="N83">
        <f t="shared" si="7"/>
        <v>0</v>
      </c>
      <c r="O83">
        <f t="shared" si="8"/>
        <v>0</v>
      </c>
    </row>
    <row r="84" spans="1:1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M84" s="2">
        <f t="shared" si="6"/>
        <v>0</v>
      </c>
      <c r="N84">
        <f t="shared" si="7"/>
        <v>0</v>
      </c>
      <c r="O84">
        <f t="shared" si="8"/>
        <v>0</v>
      </c>
    </row>
    <row r="85" spans="1:1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M85" s="2">
        <f t="shared" si="6"/>
        <v>0</v>
      </c>
      <c r="N85">
        <f t="shared" si="7"/>
        <v>0</v>
      </c>
      <c r="O85">
        <f t="shared" si="8"/>
        <v>0</v>
      </c>
    </row>
    <row r="86" spans="1:1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M86" s="2">
        <f t="shared" si="6"/>
        <v>0</v>
      </c>
      <c r="N86">
        <f t="shared" si="7"/>
        <v>0</v>
      </c>
      <c r="O86">
        <f t="shared" si="8"/>
        <v>0</v>
      </c>
    </row>
    <row r="87" spans="1:1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M87" s="2">
        <f t="shared" si="6"/>
        <v>0</v>
      </c>
      <c r="N87">
        <f t="shared" si="7"/>
        <v>0</v>
      </c>
      <c r="O87">
        <f t="shared" si="8"/>
        <v>0</v>
      </c>
    </row>
    <row r="88" spans="1:1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M88" s="2">
        <f t="shared" si="6"/>
        <v>0</v>
      </c>
      <c r="N88">
        <f t="shared" si="7"/>
        <v>0</v>
      </c>
      <c r="O88">
        <f t="shared" si="8"/>
        <v>0</v>
      </c>
    </row>
    <row r="89" spans="1:1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M89" s="2">
        <f t="shared" si="6"/>
        <v>0</v>
      </c>
      <c r="N89">
        <f t="shared" si="7"/>
        <v>0</v>
      </c>
      <c r="O89">
        <f t="shared" si="8"/>
        <v>0</v>
      </c>
    </row>
    <row r="90" spans="1:1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M90" s="2">
        <f t="shared" si="6"/>
        <v>0</v>
      </c>
      <c r="N90">
        <f t="shared" si="7"/>
        <v>0</v>
      </c>
      <c r="O90">
        <f t="shared" si="8"/>
        <v>0</v>
      </c>
    </row>
    <row r="91" spans="1:1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M91" s="2">
        <f t="shared" si="6"/>
        <v>0</v>
      </c>
      <c r="N91">
        <f t="shared" si="7"/>
        <v>0</v>
      </c>
      <c r="O91">
        <f t="shared" si="8"/>
        <v>0</v>
      </c>
    </row>
    <row r="92" spans="1:1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M92" s="2">
        <f t="shared" si="6"/>
        <v>0</v>
      </c>
      <c r="N92">
        <f t="shared" si="7"/>
        <v>0</v>
      </c>
      <c r="O92">
        <f t="shared" si="8"/>
        <v>0</v>
      </c>
    </row>
    <row r="93" spans="1:1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M93" s="2">
        <f t="shared" si="6"/>
        <v>0</v>
      </c>
      <c r="N93">
        <f t="shared" si="7"/>
        <v>0</v>
      </c>
      <c r="O93">
        <f t="shared" si="8"/>
        <v>0</v>
      </c>
    </row>
    <row r="94" spans="1:1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M94" s="2">
        <f t="shared" si="6"/>
        <v>0</v>
      </c>
      <c r="N94">
        <f t="shared" si="7"/>
        <v>0</v>
      </c>
      <c r="O94">
        <f t="shared" si="8"/>
        <v>0</v>
      </c>
    </row>
    <row r="95" spans="1:1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M95" s="2">
        <f t="shared" si="6"/>
        <v>0</v>
      </c>
      <c r="N95">
        <f t="shared" si="7"/>
        <v>0</v>
      </c>
      <c r="O95">
        <f t="shared" si="8"/>
        <v>0</v>
      </c>
    </row>
    <row r="96" spans="1:1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M96" s="2">
        <f t="shared" si="6"/>
        <v>0</v>
      </c>
      <c r="N96">
        <f t="shared" si="7"/>
        <v>0</v>
      </c>
      <c r="O96">
        <f t="shared" si="8"/>
        <v>0</v>
      </c>
    </row>
    <row r="97" spans="1:1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M97" s="2">
        <f t="shared" si="6"/>
        <v>0</v>
      </c>
      <c r="N97">
        <f t="shared" si="7"/>
        <v>0</v>
      </c>
      <c r="O97">
        <f t="shared" si="8"/>
        <v>0</v>
      </c>
    </row>
    <row r="98" spans="1:1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M98" s="2">
        <f t="shared" si="6"/>
        <v>0</v>
      </c>
      <c r="N98">
        <f t="shared" si="7"/>
        <v>0</v>
      </c>
      <c r="O98">
        <f t="shared" si="8"/>
        <v>0</v>
      </c>
    </row>
    <row r="99" spans="1:1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M99" s="2">
        <f t="shared" si="6"/>
        <v>0</v>
      </c>
      <c r="N99">
        <f t="shared" si="7"/>
        <v>0</v>
      </c>
      <c r="O99">
        <f t="shared" si="8"/>
        <v>0</v>
      </c>
    </row>
    <row r="100" spans="1:1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M100" s="2">
        <f t="shared" si="6"/>
        <v>0</v>
      </c>
      <c r="N100">
        <f t="shared" si="7"/>
        <v>0</v>
      </c>
      <c r="O100">
        <f t="shared" si="8"/>
        <v>0</v>
      </c>
    </row>
    <row r="101" spans="1:1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M101" s="2">
        <f t="shared" si="6"/>
        <v>0</v>
      </c>
      <c r="N101">
        <f t="shared" si="7"/>
        <v>0</v>
      </c>
      <c r="O101">
        <f t="shared" si="8"/>
        <v>0</v>
      </c>
    </row>
    <row r="102" spans="1:1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M102" s="2">
        <f t="shared" si="6"/>
        <v>0</v>
      </c>
      <c r="N102">
        <f t="shared" si="7"/>
        <v>0</v>
      </c>
      <c r="O102">
        <f t="shared" si="8"/>
        <v>0</v>
      </c>
    </row>
    <row r="103" spans="1:1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M103" s="2">
        <f t="shared" si="6"/>
        <v>0</v>
      </c>
      <c r="N103">
        <f t="shared" si="7"/>
        <v>0</v>
      </c>
      <c r="O103">
        <f t="shared" si="8"/>
        <v>0</v>
      </c>
    </row>
    <row r="104" spans="1:1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M104" s="2">
        <f t="shared" si="6"/>
        <v>0</v>
      </c>
      <c r="N104">
        <f t="shared" si="7"/>
        <v>0</v>
      </c>
      <c r="O104">
        <f t="shared" si="8"/>
        <v>0</v>
      </c>
    </row>
    <row r="105" spans="1:1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M105" s="2">
        <f t="shared" si="6"/>
        <v>0</v>
      </c>
      <c r="N105">
        <f t="shared" si="7"/>
        <v>0</v>
      </c>
      <c r="O105">
        <f t="shared" si="8"/>
        <v>0</v>
      </c>
    </row>
    <row r="106" spans="1:1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M106" s="2">
        <f t="shared" si="6"/>
        <v>0</v>
      </c>
      <c r="N106">
        <f t="shared" si="7"/>
        <v>0</v>
      </c>
      <c r="O106">
        <f t="shared" si="8"/>
        <v>0</v>
      </c>
    </row>
    <row r="107" spans="1:1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M107" s="2">
        <f t="shared" si="6"/>
        <v>0</v>
      </c>
      <c r="N107">
        <f t="shared" si="7"/>
        <v>0</v>
      </c>
      <c r="O107">
        <f t="shared" si="8"/>
        <v>0</v>
      </c>
    </row>
    <row r="108" spans="1:1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M108" s="2">
        <f t="shared" si="6"/>
        <v>0</v>
      </c>
      <c r="N108">
        <f t="shared" si="7"/>
        <v>0</v>
      </c>
      <c r="O108">
        <f t="shared" si="8"/>
        <v>0</v>
      </c>
    </row>
    <row r="109" spans="1:1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M109" s="2">
        <f t="shared" si="6"/>
        <v>0</v>
      </c>
      <c r="N109">
        <f t="shared" si="7"/>
        <v>0</v>
      </c>
      <c r="O109">
        <f t="shared" si="8"/>
        <v>0</v>
      </c>
    </row>
    <row r="110" spans="1:1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M110" s="2">
        <f t="shared" si="6"/>
        <v>0</v>
      </c>
      <c r="N110">
        <f t="shared" si="7"/>
        <v>0</v>
      </c>
      <c r="O110">
        <f t="shared" si="8"/>
        <v>0</v>
      </c>
    </row>
    <row r="111" spans="1:1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M111" s="2">
        <f t="shared" si="6"/>
        <v>0</v>
      </c>
      <c r="N111">
        <f t="shared" si="7"/>
        <v>0</v>
      </c>
      <c r="O111">
        <f t="shared" si="8"/>
        <v>0</v>
      </c>
    </row>
    <row r="112" spans="1:1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M112" s="2">
        <f t="shared" si="6"/>
        <v>0</v>
      </c>
      <c r="N112">
        <f t="shared" si="7"/>
        <v>0</v>
      </c>
      <c r="O112">
        <f t="shared" si="8"/>
        <v>0</v>
      </c>
    </row>
    <row r="113" spans="1:1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M113" s="2">
        <f t="shared" si="6"/>
        <v>0</v>
      </c>
      <c r="N113">
        <f t="shared" si="7"/>
        <v>0</v>
      </c>
      <c r="O113">
        <f t="shared" si="8"/>
        <v>0</v>
      </c>
    </row>
    <row r="114" spans="1:1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M114" s="2">
        <f t="shared" si="6"/>
        <v>0</v>
      </c>
      <c r="N114">
        <f t="shared" si="7"/>
        <v>0</v>
      </c>
      <c r="O114">
        <f t="shared" si="8"/>
        <v>0</v>
      </c>
    </row>
    <row r="115" spans="1:1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M115" s="2">
        <f t="shared" si="6"/>
        <v>0</v>
      </c>
      <c r="N115">
        <f t="shared" si="7"/>
        <v>0</v>
      </c>
      <c r="O115">
        <f t="shared" si="8"/>
        <v>0</v>
      </c>
    </row>
    <row r="116" spans="1:1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M116" s="2">
        <f t="shared" si="6"/>
        <v>0</v>
      </c>
      <c r="N116">
        <f t="shared" si="7"/>
        <v>0</v>
      </c>
      <c r="O116">
        <f t="shared" si="8"/>
        <v>0</v>
      </c>
    </row>
    <row r="117" spans="1:1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M117" s="2">
        <f t="shared" si="6"/>
        <v>0</v>
      </c>
      <c r="N117">
        <f t="shared" si="7"/>
        <v>0</v>
      </c>
      <c r="O117">
        <f t="shared" si="8"/>
        <v>0</v>
      </c>
    </row>
    <row r="118" spans="1:1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M118" s="2">
        <f t="shared" si="6"/>
        <v>0</v>
      </c>
      <c r="N118">
        <f t="shared" si="7"/>
        <v>0</v>
      </c>
      <c r="O118">
        <f t="shared" si="8"/>
        <v>0</v>
      </c>
    </row>
    <row r="119" spans="1:1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M119" s="2">
        <f t="shared" si="6"/>
        <v>0</v>
      </c>
      <c r="N119">
        <f t="shared" si="7"/>
        <v>0</v>
      </c>
      <c r="O119">
        <f t="shared" si="8"/>
        <v>0</v>
      </c>
    </row>
    <row r="120" spans="1:1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M120" s="2">
        <f t="shared" si="6"/>
        <v>0</v>
      </c>
      <c r="N120">
        <f t="shared" si="7"/>
        <v>0</v>
      </c>
      <c r="O120">
        <f t="shared" si="8"/>
        <v>0</v>
      </c>
    </row>
    <row r="121" spans="1:1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M121" s="2">
        <f t="shared" si="6"/>
        <v>0</v>
      </c>
      <c r="N121">
        <f t="shared" si="7"/>
        <v>0</v>
      </c>
      <c r="O121">
        <f t="shared" si="8"/>
        <v>0</v>
      </c>
    </row>
    <row r="122" spans="1:1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M122" s="2">
        <f t="shared" si="6"/>
        <v>0</v>
      </c>
      <c r="N122">
        <f t="shared" si="7"/>
        <v>0</v>
      </c>
      <c r="O122">
        <f t="shared" si="8"/>
        <v>0</v>
      </c>
    </row>
    <row r="123" spans="1:1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M123" s="2">
        <f t="shared" si="6"/>
        <v>0</v>
      </c>
      <c r="N123">
        <f t="shared" si="7"/>
        <v>0</v>
      </c>
      <c r="O123">
        <f t="shared" si="8"/>
        <v>0</v>
      </c>
    </row>
    <row r="124" spans="1:1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M124" s="2">
        <f t="shared" si="6"/>
        <v>0</v>
      </c>
      <c r="N124">
        <f t="shared" si="7"/>
        <v>0</v>
      </c>
      <c r="O124">
        <f t="shared" si="8"/>
        <v>0</v>
      </c>
    </row>
    <row r="125" spans="1:1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M125" s="2">
        <f t="shared" si="6"/>
        <v>0</v>
      </c>
      <c r="N125">
        <f t="shared" si="7"/>
        <v>0</v>
      </c>
      <c r="O125">
        <f t="shared" si="8"/>
        <v>0</v>
      </c>
    </row>
    <row r="126" spans="1:1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M126" s="2">
        <f t="shared" si="6"/>
        <v>0</v>
      </c>
      <c r="N126">
        <f t="shared" si="7"/>
        <v>0</v>
      </c>
      <c r="O126">
        <f t="shared" si="8"/>
        <v>0</v>
      </c>
    </row>
    <row r="127" spans="1:1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M127" s="2">
        <f t="shared" si="6"/>
        <v>0</v>
      </c>
      <c r="N127">
        <f t="shared" si="7"/>
        <v>0</v>
      </c>
      <c r="O127">
        <f t="shared" si="8"/>
        <v>0</v>
      </c>
    </row>
    <row r="128" spans="1:1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M128" s="2">
        <f t="shared" si="6"/>
        <v>0</v>
      </c>
      <c r="N128">
        <f t="shared" si="7"/>
        <v>0</v>
      </c>
      <c r="O128">
        <f t="shared" si="8"/>
        <v>0</v>
      </c>
    </row>
    <row r="129" spans="1:1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M129" s="2">
        <f t="shared" si="6"/>
        <v>0</v>
      </c>
      <c r="N129">
        <f t="shared" si="7"/>
        <v>0</v>
      </c>
      <c r="O129">
        <f t="shared" si="8"/>
        <v>0</v>
      </c>
    </row>
    <row r="130" spans="1:1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M130" s="2">
        <f t="shared" si="6"/>
        <v>0</v>
      </c>
      <c r="N130">
        <f t="shared" si="7"/>
        <v>0</v>
      </c>
      <c r="O130">
        <f t="shared" si="8"/>
        <v>0</v>
      </c>
    </row>
    <row r="131" spans="1:1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M131" s="2">
        <f t="shared" ref="M131:M135" si="9">H131</f>
        <v>0</v>
      </c>
      <c r="N131">
        <f t="shared" ref="N131:N135" si="10">(I131+D131)/2</f>
        <v>0</v>
      </c>
      <c r="O131">
        <f t="shared" ref="O131:O135" si="11">(J131+E131)/2</f>
        <v>0</v>
      </c>
    </row>
    <row r="132" spans="1:1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M132" s="2">
        <f t="shared" si="9"/>
        <v>0</v>
      </c>
      <c r="N132">
        <f t="shared" si="10"/>
        <v>0</v>
      </c>
      <c r="O132">
        <f t="shared" si="11"/>
        <v>0</v>
      </c>
    </row>
    <row r="133" spans="1:1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M133" s="2">
        <f t="shared" si="9"/>
        <v>0</v>
      </c>
      <c r="N133">
        <f t="shared" si="10"/>
        <v>0</v>
      </c>
      <c r="O133">
        <f t="shared" si="11"/>
        <v>0</v>
      </c>
    </row>
    <row r="134" spans="1:1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M134" s="2">
        <f t="shared" si="9"/>
        <v>0</v>
      </c>
      <c r="N134">
        <f t="shared" si="10"/>
        <v>0</v>
      </c>
      <c r="O134">
        <f t="shared" si="11"/>
        <v>0</v>
      </c>
    </row>
    <row r="135" spans="1:1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M135" s="2">
        <f t="shared" si="9"/>
        <v>0</v>
      </c>
      <c r="N135">
        <f t="shared" si="10"/>
        <v>0</v>
      </c>
      <c r="O135">
        <f t="shared" si="11"/>
        <v>0</v>
      </c>
    </row>
    <row r="136" spans="1:1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</row>
    <row r="137" spans="1:1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</row>
    <row r="138" spans="1:1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</row>
    <row r="139" spans="1:1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</row>
    <row r="140" spans="1:1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</row>
    <row r="141" spans="1:1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</row>
    <row r="142" spans="1:1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</row>
    <row r="143" spans="1:1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</row>
    <row r="144" spans="1:1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</row>
    <row r="145" spans="1:10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</row>
    <row r="146" spans="1:10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</row>
    <row r="147" spans="1:10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</row>
    <row r="148" spans="1:10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</row>
    <row r="149" spans="1:10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</row>
    <row r="150" spans="1:10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</row>
    <row r="151" spans="1:10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</row>
    <row r="152" spans="1:10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</row>
    <row r="153" spans="1:10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</row>
    <row r="154" spans="1:10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</row>
    <row r="155" spans="1:10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</row>
    <row r="156" spans="1:10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</row>
    <row r="157" spans="1:10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</row>
    <row r="158" spans="1:10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</row>
    <row r="159" spans="1:10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</row>
    <row r="160" spans="1:10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</row>
    <row r="161" spans="1:10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</row>
    <row r="162" spans="1:10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</row>
    <row r="163" spans="1:10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</row>
    <row r="164" spans="1:10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</row>
    <row r="165" spans="1:10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</row>
    <row r="166" spans="1:10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</row>
    <row r="167" spans="1:10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</row>
    <row r="168" spans="1:10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</row>
    <row r="169" spans="1:10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</row>
    <row r="170" spans="1:10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</row>
    <row r="171" spans="1:10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</row>
    <row r="172" spans="1:10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</row>
    <row r="173" spans="1:10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</row>
    <row r="174" spans="1:10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</row>
    <row r="175" spans="1:10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</row>
    <row r="176" spans="1:10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</row>
    <row r="177" spans="1:10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</row>
    <row r="178" spans="1:10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</row>
    <row r="179" spans="1:10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</row>
    <row r="180" spans="1:10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</row>
    <row r="181" spans="1:10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</row>
    <row r="182" spans="1:10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</row>
    <row r="183" spans="1:10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</row>
    <row r="184" spans="1:10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</row>
    <row r="185" spans="1:10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</row>
    <row r="186" spans="1:10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</row>
    <row r="187" spans="1:10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</row>
    <row r="188" spans="1:10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</row>
    <row r="189" spans="1:10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</row>
    <row r="190" spans="1:10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</row>
    <row r="191" spans="1:10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</row>
    <row r="192" spans="1:10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</row>
    <row r="193" spans="1:10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</row>
    <row r="194" spans="1:10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</row>
    <row r="195" spans="1:10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</row>
    <row r="196" spans="1:10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</row>
    <row r="197" spans="1:10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</row>
    <row r="198" spans="1:10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</row>
    <row r="199" spans="1:10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</row>
    <row r="200" spans="1:10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</row>
    <row r="201" spans="1:10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</row>
    <row r="202" spans="1:10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</row>
    <row r="203" spans="1:10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</row>
    <row r="204" spans="1:10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</row>
    <row r="205" spans="1:10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</row>
    <row r="206" spans="1:10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</row>
    <row r="207" spans="1:10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</row>
    <row r="208" spans="1:10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</row>
    <row r="209" spans="1:10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</row>
    <row r="210" spans="1:10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</row>
    <row r="211" spans="1:10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</row>
    <row r="212" spans="1:10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</row>
    <row r="213" spans="1:10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</row>
    <row r="214" spans="1:10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</row>
    <row r="215" spans="1:10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</row>
    <row r="216" spans="1:10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</row>
    <row r="217" spans="1:10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</row>
    <row r="218" spans="1:10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</row>
    <row r="219" spans="1:10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</row>
    <row r="220" spans="1:10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</row>
    <row r="221" spans="1:10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</row>
    <row r="222" spans="1:10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</row>
    <row r="223" spans="1:10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</row>
    <row r="224" spans="1:10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</row>
    <row r="225" spans="1:10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</row>
    <row r="226" spans="1:10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</row>
    <row r="227" spans="1:10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</row>
    <row r="228" spans="1:10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</row>
    <row r="229" spans="1:10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</row>
    <row r="230" spans="1:10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</row>
    <row r="231" spans="1:10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</row>
    <row r="232" spans="1:10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</row>
    <row r="233" spans="1:10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</row>
    <row r="234" spans="1:10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</row>
    <row r="235" spans="1:10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</row>
    <row r="236" spans="1:10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</row>
    <row r="237" spans="1:10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</row>
    <row r="238" spans="1:10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</row>
    <row r="239" spans="1:10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</row>
    <row r="240" spans="1:10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</row>
    <row r="241" spans="1:10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</row>
    <row r="242" spans="1:10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</row>
    <row r="243" spans="1:10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</row>
    <row r="244" spans="1:10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</row>
    <row r="245" spans="1:10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</row>
    <row r="246" spans="1:10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</row>
    <row r="247" spans="1:10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</row>
    <row r="248" spans="1:10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</row>
    <row r="249" spans="1:10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</row>
    <row r="250" spans="1:10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</row>
    <row r="251" spans="1:10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</row>
    <row r="252" spans="1:10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</row>
    <row r="253" spans="1:10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</row>
    <row r="254" spans="1:10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</row>
    <row r="255" spans="1:10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</row>
    <row r="256" spans="1:10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</row>
    <row r="257" spans="1:10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</row>
    <row r="258" spans="1:10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</row>
    <row r="259" spans="1:10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</row>
    <row r="260" spans="1:10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</row>
    <row r="261" spans="1:10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</row>
    <row r="262" spans="1:10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</row>
    <row r="263" spans="1:10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</row>
    <row r="264" spans="1:10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</row>
    <row r="265" spans="1:10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</row>
    <row r="266" spans="1:10" x14ac:dyDescent="0.25">
      <c r="A266" s="2"/>
      <c r="B266" s="2"/>
      <c r="C266" s="2"/>
      <c r="D266" s="2"/>
      <c r="E266" s="2"/>
    </row>
    <row r="267" spans="1:10" x14ac:dyDescent="0.25">
      <c r="A267" s="2"/>
      <c r="B267" s="2"/>
      <c r="C267" s="2"/>
      <c r="D267" s="2"/>
      <c r="E267" s="2"/>
    </row>
    <row r="268" spans="1:10" x14ac:dyDescent="0.25">
      <c r="A268" s="2"/>
      <c r="B268" s="2"/>
      <c r="C268" s="2"/>
      <c r="D268" s="2"/>
      <c r="E268" s="2"/>
    </row>
    <row r="269" spans="1:10" x14ac:dyDescent="0.25">
      <c r="A269" s="2"/>
      <c r="B269" s="2"/>
      <c r="C269" s="2"/>
      <c r="D269" s="2"/>
      <c r="E269" s="2"/>
    </row>
    <row r="270" spans="1:10" x14ac:dyDescent="0.25">
      <c r="A270" s="2"/>
      <c r="B270" s="2"/>
      <c r="C270" s="2"/>
      <c r="D270" s="2"/>
      <c r="E270" s="2"/>
    </row>
  </sheetData>
  <pageMargins left="0.7" right="0.7" top="0.75" bottom="0.75" header="0.3" footer="0.3"/>
  <pageSetup paperSize="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86736-83AA-44DB-B1A8-4ABD4474168F}">
  <dimension ref="A1:CQ144"/>
  <sheetViews>
    <sheetView zoomScale="19" zoomScaleNormal="100" workbookViewId="0">
      <selection activeCell="AK9" sqref="AK9"/>
    </sheetView>
  </sheetViews>
  <sheetFormatPr defaultRowHeight="15" x14ac:dyDescent="0.25"/>
  <cols>
    <col min="38" max="38" width="17" bestFit="1" customWidth="1"/>
    <col min="44" max="44" width="16.85546875" bestFit="1" customWidth="1"/>
    <col min="49" max="49" width="17" bestFit="1" customWidth="1"/>
    <col min="54" max="54" width="16.85546875" bestFit="1" customWidth="1"/>
    <col min="59" max="59" width="17" bestFit="1" customWidth="1"/>
    <col min="63" max="63" width="16.85546875" bestFit="1" customWidth="1"/>
    <col min="68" max="68" width="17" bestFit="1" customWidth="1"/>
    <col min="74" max="74" width="16.85546875" bestFit="1" customWidth="1"/>
    <col min="79" max="79" width="17" bestFit="1" customWidth="1"/>
    <col min="84" max="84" width="16.85546875" bestFit="1" customWidth="1"/>
  </cols>
  <sheetData>
    <row r="1" spans="1:95" x14ac:dyDescent="0.25">
      <c r="A1" t="s">
        <v>19</v>
      </c>
      <c r="D1" t="s">
        <v>0</v>
      </c>
      <c r="H1" t="s">
        <v>1</v>
      </c>
      <c r="L1" t="s">
        <v>2</v>
      </c>
      <c r="P1" t="s">
        <v>3</v>
      </c>
      <c r="U1" t="s">
        <v>0</v>
      </c>
      <c r="Y1" t="s">
        <v>1</v>
      </c>
      <c r="AC1" t="s">
        <v>2</v>
      </c>
      <c r="AG1" t="s">
        <v>3</v>
      </c>
      <c r="AL1" t="s">
        <v>11</v>
      </c>
      <c r="AM1" t="s">
        <v>45</v>
      </c>
      <c r="AN1" t="s">
        <v>46</v>
      </c>
      <c r="AR1" t="s">
        <v>12</v>
      </c>
      <c r="AS1" t="s">
        <v>45</v>
      </c>
      <c r="AT1" t="s">
        <v>46</v>
      </c>
      <c r="AW1" t="s">
        <v>16</v>
      </c>
      <c r="AX1" t="s">
        <v>45</v>
      </c>
      <c r="AY1" t="s">
        <v>46</v>
      </c>
      <c r="BB1" t="s">
        <v>15</v>
      </c>
      <c r="BC1" t="s">
        <v>45</v>
      </c>
      <c r="BD1" t="s">
        <v>46</v>
      </c>
      <c r="BG1" t="s">
        <v>14</v>
      </c>
      <c r="BH1" t="s">
        <v>45</v>
      </c>
      <c r="BK1" t="s">
        <v>13</v>
      </c>
      <c r="BL1" t="s">
        <v>45</v>
      </c>
      <c r="BO1" t="s">
        <v>7</v>
      </c>
      <c r="BP1" t="s">
        <v>11</v>
      </c>
      <c r="BQ1" t="s">
        <v>45</v>
      </c>
      <c r="BR1" t="s">
        <v>46</v>
      </c>
      <c r="BV1" t="s">
        <v>12</v>
      </c>
      <c r="BW1" t="s">
        <v>45</v>
      </c>
      <c r="BX1" t="s">
        <v>46</v>
      </c>
      <c r="CA1" t="s">
        <v>16</v>
      </c>
      <c r="CB1" t="s">
        <v>45</v>
      </c>
      <c r="CC1" t="s">
        <v>46</v>
      </c>
      <c r="CF1" t="s">
        <v>15</v>
      </c>
      <c r="CG1" t="s">
        <v>45</v>
      </c>
      <c r="CH1" t="s">
        <v>46</v>
      </c>
      <c r="CK1" t="s">
        <v>14</v>
      </c>
      <c r="CO1" t="s">
        <v>13</v>
      </c>
    </row>
    <row r="2" spans="1:95" x14ac:dyDescent="0.25">
      <c r="A2">
        <v>0</v>
      </c>
      <c r="B2">
        <v>90.008290000000002</v>
      </c>
      <c r="D2">
        <v>0</v>
      </c>
      <c r="E2">
        <v>-11.510071891200001</v>
      </c>
      <c r="F2">
        <v>55.678290865384497</v>
      </c>
      <c r="H2">
        <v>0</v>
      </c>
      <c r="I2">
        <v>-5.7010335359999802</v>
      </c>
      <c r="J2">
        <v>52.095735576923197</v>
      </c>
      <c r="L2" s="4">
        <v>0</v>
      </c>
      <c r="M2">
        <v>15.169546905600001</v>
      </c>
      <c r="N2">
        <v>53.629937499999897</v>
      </c>
      <c r="P2">
        <v>0</v>
      </c>
      <c r="Q2">
        <v>3.7197553625599702</v>
      </c>
      <c r="R2">
        <v>53.395574519230898</v>
      </c>
      <c r="U2">
        <v>0</v>
      </c>
      <c r="V2">
        <v>-9.9668065907201306</v>
      </c>
      <c r="W2">
        <v>56.0445216346153</v>
      </c>
      <c r="Y2">
        <v>0</v>
      </c>
      <c r="Z2">
        <v>-3.83451550399985</v>
      </c>
      <c r="AA2">
        <v>52.4589086538464</v>
      </c>
      <c r="AC2">
        <v>0</v>
      </c>
      <c r="AD2">
        <v>13.163538463999901</v>
      </c>
      <c r="AE2">
        <v>54.375548076923003</v>
      </c>
      <c r="AG2">
        <v>0</v>
      </c>
      <c r="AH2">
        <v>1.46658273536008</v>
      </c>
      <c r="AI2">
        <v>54.239343750000202</v>
      </c>
      <c r="AL2">
        <v>500</v>
      </c>
      <c r="AM2">
        <v>-1.82176351230058</v>
      </c>
      <c r="AO2">
        <v>0.81790150448080501</v>
      </c>
      <c r="AR2">
        <v>500</v>
      </c>
      <c r="AS2">
        <v>1.01766235521968</v>
      </c>
      <c r="AU2">
        <v>-0.42880704925040097</v>
      </c>
      <c r="AW2">
        <v>6500</v>
      </c>
      <c r="AX2">
        <v>-3.7539313781925201</v>
      </c>
      <c r="AZ2">
        <v>-1.56825207353957</v>
      </c>
      <c r="BB2">
        <v>6500</v>
      </c>
      <c r="BC2">
        <v>-6.7569012742553296</v>
      </c>
      <c r="BE2">
        <v>-3.18862921626009</v>
      </c>
      <c r="BG2">
        <v>12500</v>
      </c>
      <c r="BH2">
        <v>-2.5379049999999999</v>
      </c>
      <c r="BI2">
        <v>-1.2046483516483499</v>
      </c>
      <c r="BK2">
        <v>12500</v>
      </c>
      <c r="BL2">
        <v>-5.4196364120000204</v>
      </c>
      <c r="BM2">
        <v>-2.46182076923062</v>
      </c>
      <c r="BP2">
        <v>1500</v>
      </c>
      <c r="BQ2">
        <v>-2.5735336078794999</v>
      </c>
      <c r="BS2">
        <v>1.8281389129529</v>
      </c>
      <c r="BV2">
        <v>1500</v>
      </c>
      <c r="BW2">
        <v>1.49185219451124</v>
      </c>
      <c r="BY2">
        <v>-1.80579348368788</v>
      </c>
      <c r="CA2">
        <v>7500</v>
      </c>
      <c r="CB2">
        <v>-12.083786144506799</v>
      </c>
      <c r="CD2">
        <v>-9.6832023136999297</v>
      </c>
      <c r="CF2">
        <v>7500</v>
      </c>
      <c r="CG2">
        <v>-24.7341216249844</v>
      </c>
      <c r="CI2">
        <v>-26.4628327569452</v>
      </c>
      <c r="CK2">
        <v>13500</v>
      </c>
      <c r="CL2">
        <v>-9.3488448000000002</v>
      </c>
      <c r="CM2">
        <v>-8.6683315018314993</v>
      </c>
      <c r="CO2">
        <v>13500</v>
      </c>
      <c r="CP2">
        <v>-19.917584743999999</v>
      </c>
      <c r="CQ2">
        <v>-24.052553846153899</v>
      </c>
    </row>
    <row r="3" spans="1:95" x14ac:dyDescent="0.25">
      <c r="A3">
        <v>5000</v>
      </c>
      <c r="B3">
        <v>83.114339999999999</v>
      </c>
      <c r="D3">
        <v>40</v>
      </c>
      <c r="E3">
        <v>-11.341074622656</v>
      </c>
      <c r="F3">
        <v>55.022113969208696</v>
      </c>
      <c r="H3">
        <v>40</v>
      </c>
      <c r="I3">
        <v>-4.9317789307198998</v>
      </c>
      <c r="J3">
        <v>51.545172222747297</v>
      </c>
      <c r="L3">
        <v>40</v>
      </c>
      <c r="M3">
        <v>14.976554689727999</v>
      </c>
      <c r="N3">
        <v>52.854887317802103</v>
      </c>
      <c r="P3">
        <v>40</v>
      </c>
      <c r="Q3">
        <v>3.0880010796544299</v>
      </c>
      <c r="R3">
        <v>52.611333590088002</v>
      </c>
      <c r="U3">
        <v>40</v>
      </c>
      <c r="V3">
        <v>-9.7544968113538797</v>
      </c>
      <c r="W3">
        <v>55.383273677235103</v>
      </c>
      <c r="Y3">
        <v>40</v>
      </c>
      <c r="Z3">
        <v>-3.32819594544008</v>
      </c>
      <c r="AA3">
        <v>51.902498892857402</v>
      </c>
      <c r="AC3">
        <v>40</v>
      </c>
      <c r="AD3">
        <v>12.90737420352</v>
      </c>
      <c r="AE3">
        <v>53.589133105714303</v>
      </c>
      <c r="AG3">
        <v>40</v>
      </c>
      <c r="AH3">
        <v>0.90059458460158703</v>
      </c>
      <c r="AI3">
        <v>53.441671647547302</v>
      </c>
      <c r="AL3">
        <v>1500</v>
      </c>
      <c r="AM3">
        <v>-3.5799323477798599</v>
      </c>
      <c r="AO3">
        <v>2.0145443870772199</v>
      </c>
      <c r="AR3">
        <v>1500</v>
      </c>
      <c r="AS3">
        <v>-0.374927717069994</v>
      </c>
      <c r="AU3">
        <v>-2.7907545818769202</v>
      </c>
      <c r="AW3">
        <v>7500</v>
      </c>
      <c r="AX3">
        <v>-10.7333638723051</v>
      </c>
      <c r="AZ3">
        <v>-2.3866013630485599</v>
      </c>
      <c r="BB3">
        <v>7500</v>
      </c>
      <c r="BC3">
        <v>-22.3007204645766</v>
      </c>
      <c r="BE3">
        <v>-7.7712356337322799</v>
      </c>
      <c r="BG3">
        <v>13500</v>
      </c>
      <c r="BH3">
        <v>-7.9625734000000001</v>
      </c>
      <c r="BI3">
        <v>-1.84217747252748</v>
      </c>
      <c r="BK3">
        <v>13500</v>
      </c>
      <c r="BL3">
        <v>-19.315393071999999</v>
      </c>
      <c r="BM3">
        <v>-5.3147307692309598</v>
      </c>
      <c r="BP3">
        <v>4500</v>
      </c>
      <c r="BQ3">
        <v>-12.543603681291099</v>
      </c>
      <c r="BS3">
        <v>-5.3657486435355404</v>
      </c>
      <c r="BV3">
        <v>4500</v>
      </c>
      <c r="BW3">
        <v>-17.469306106929899</v>
      </c>
      <c r="BY3">
        <v>-21.964488749665101</v>
      </c>
      <c r="CA3">
        <v>10500</v>
      </c>
      <c r="CB3">
        <v>-24.519922074065999</v>
      </c>
      <c r="CD3">
        <v>-8.36212679270783</v>
      </c>
      <c r="CF3">
        <v>10500</v>
      </c>
      <c r="CG3">
        <v>-65.235490451171003</v>
      </c>
      <c r="CI3">
        <v>-47.258939516506999</v>
      </c>
      <c r="CK3">
        <v>16500</v>
      </c>
      <c r="CL3">
        <v>-12.210733400000001</v>
      </c>
      <c r="CM3">
        <v>-5.4915714285714303</v>
      </c>
      <c r="CO3">
        <v>16500</v>
      </c>
      <c r="CP3">
        <v>-28.607212663999999</v>
      </c>
      <c r="CQ3">
        <v>-23.123684615384601</v>
      </c>
    </row>
    <row r="4" spans="1:95" x14ac:dyDescent="0.25">
      <c r="A4">
        <v>10000</v>
      </c>
      <c r="B4">
        <v>76.412589999999994</v>
      </c>
      <c r="D4">
        <v>80</v>
      </c>
      <c r="E4">
        <v>-11.211813993983901</v>
      </c>
      <c r="F4">
        <v>54.365904553804498</v>
      </c>
      <c r="H4">
        <v>80</v>
      </c>
      <c r="I4">
        <v>-4.3709583148800499</v>
      </c>
      <c r="J4">
        <v>50.991029973797403</v>
      </c>
      <c r="L4">
        <v>80</v>
      </c>
      <c r="M4">
        <v>14.821173134592</v>
      </c>
      <c r="N4">
        <v>52.084655361587203</v>
      </c>
      <c r="P4">
        <v>80</v>
      </c>
      <c r="Q4">
        <v>2.6134320615935902</v>
      </c>
      <c r="R4">
        <v>51.835166726078299</v>
      </c>
      <c r="U4">
        <v>80</v>
      </c>
      <c r="V4">
        <v>-9.6068215778304804</v>
      </c>
      <c r="W4">
        <v>54.721508336071601</v>
      </c>
      <c r="Y4">
        <v>80</v>
      </c>
      <c r="Z4">
        <v>-2.9674626265598598</v>
      </c>
      <c r="AA4">
        <v>51.343802901465402</v>
      </c>
      <c r="AC4">
        <v>80</v>
      </c>
      <c r="AD4">
        <v>12.724835457279999</v>
      </c>
      <c r="AE4">
        <v>52.8008007936997</v>
      </c>
      <c r="AG4">
        <v>80</v>
      </c>
      <c r="AH4">
        <v>0.49090011043851201</v>
      </c>
      <c r="AI4">
        <v>52.637754517660298</v>
      </c>
      <c r="AL4">
        <v>2500</v>
      </c>
      <c r="AM4">
        <v>-5.2970458601956096</v>
      </c>
      <c r="AO4">
        <v>1.3260566168261301</v>
      </c>
      <c r="AR4">
        <v>2500</v>
      </c>
      <c r="AS4">
        <v>-2.5241494874596802</v>
      </c>
      <c r="AU4">
        <v>-5.5317012239030499</v>
      </c>
      <c r="AW4">
        <v>8500</v>
      </c>
      <c r="AX4">
        <v>-14.2753389314747</v>
      </c>
      <c r="AZ4">
        <v>-3.5006773364539501</v>
      </c>
      <c r="BB4">
        <v>8500</v>
      </c>
      <c r="BC4">
        <v>-30.6387351227376</v>
      </c>
      <c r="BE4">
        <v>-14.5659160470289</v>
      </c>
      <c r="BG4">
        <v>14500</v>
      </c>
      <c r="BH4">
        <v>-10.773369799999999</v>
      </c>
      <c r="BI4">
        <v>-2.4743516483515999</v>
      </c>
      <c r="BK4">
        <v>14500</v>
      </c>
      <c r="BL4">
        <v>-26.345059247999998</v>
      </c>
      <c r="BM4">
        <v>-9.26044615384615</v>
      </c>
      <c r="BP4">
        <v>7500</v>
      </c>
      <c r="BQ4">
        <v>-12.8442699384854</v>
      </c>
      <c r="BR4">
        <v>-16.537535136414402</v>
      </c>
      <c r="BS4">
        <v>-16.3675832805582</v>
      </c>
      <c r="BT4">
        <v>-10.964688501836701</v>
      </c>
      <c r="BV4">
        <v>7500</v>
      </c>
      <c r="BW4">
        <v>-8.3047406975864799</v>
      </c>
      <c r="BX4">
        <v>-38.198996489093901</v>
      </c>
      <c r="BY4">
        <v>-27.966973054488601</v>
      </c>
      <c r="CA4">
        <v>13500</v>
      </c>
      <c r="CB4">
        <v>-13.177358968717501</v>
      </c>
      <c r="CC4">
        <v>-9.9858489341907593</v>
      </c>
      <c r="CD4">
        <v>-14.220716597657299</v>
      </c>
      <c r="CF4">
        <v>13500</v>
      </c>
      <c r="CG4">
        <v>-33.0111358632494</v>
      </c>
      <c r="CH4">
        <v>-23.4806145716706</v>
      </c>
      <c r="CI4">
        <v>-49.563644923313298</v>
      </c>
      <c r="CK4">
        <v>19500</v>
      </c>
      <c r="CL4">
        <v>-9.1459093999999901</v>
      </c>
      <c r="CM4">
        <v>-8.8771336996336991</v>
      </c>
      <c r="CO4">
        <v>19500</v>
      </c>
      <c r="CP4">
        <v>-19.589151447999999</v>
      </c>
      <c r="CQ4">
        <v>-38.887907692307699</v>
      </c>
    </row>
    <row r="5" spans="1:95" x14ac:dyDescent="0.25">
      <c r="A5">
        <v>15000</v>
      </c>
      <c r="B5">
        <v>69.585920000000002</v>
      </c>
      <c r="D5">
        <v>120</v>
      </c>
      <c r="E5">
        <v>-11.122290005184</v>
      </c>
      <c r="F5">
        <v>53.710005580871602</v>
      </c>
      <c r="H5">
        <v>120</v>
      </c>
      <c r="I5">
        <v>-4.0185716884800096</v>
      </c>
      <c r="J5">
        <v>50.434794015641103</v>
      </c>
      <c r="L5">
        <v>120</v>
      </c>
      <c r="M5">
        <v>14.703402240192</v>
      </c>
      <c r="N5">
        <v>51.3180601323077</v>
      </c>
      <c r="P5">
        <v>120</v>
      </c>
      <c r="Q5">
        <v>2.2960483083775198</v>
      </c>
      <c r="R5">
        <v>51.064825204564301</v>
      </c>
      <c r="U5">
        <v>120</v>
      </c>
      <c r="V5">
        <v>-9.5237808901504408</v>
      </c>
      <c r="W5">
        <v>54.0597236264922</v>
      </c>
      <c r="Y5">
        <v>120</v>
      </c>
      <c r="Z5">
        <v>-2.7523155473598102</v>
      </c>
      <c r="AA5">
        <v>50.7838666500001</v>
      </c>
      <c r="AC5">
        <v>120</v>
      </c>
      <c r="AD5">
        <v>12.615922225279901</v>
      </c>
      <c r="AE5">
        <v>52.0116470323077</v>
      </c>
      <c r="AG5">
        <v>120</v>
      </c>
      <c r="AH5">
        <v>0.23749931287044199</v>
      </c>
      <c r="AI5">
        <v>51.830129997754</v>
      </c>
      <c r="AL5">
        <v>3500</v>
      </c>
      <c r="AM5">
        <v>-7.2625790544219297</v>
      </c>
      <c r="AO5">
        <v>-0.680646589780179</v>
      </c>
      <c r="AR5">
        <v>3500</v>
      </c>
      <c r="AS5">
        <v>-4.9911237618223199</v>
      </c>
      <c r="AU5">
        <v>-9.6397308387236897</v>
      </c>
      <c r="AW5">
        <v>9500</v>
      </c>
      <c r="AX5">
        <v>-16.0554900744342</v>
      </c>
      <c r="AZ5">
        <v>-5.2222315265903401</v>
      </c>
      <c r="BB5">
        <v>9500</v>
      </c>
      <c r="BC5">
        <v>-34.991352618317499</v>
      </c>
      <c r="BE5">
        <v>-24.0646986660621</v>
      </c>
      <c r="BG5">
        <v>15500</v>
      </c>
      <c r="BH5">
        <v>-11.6463248</v>
      </c>
      <c r="BI5">
        <v>-3.5154230769230801</v>
      </c>
      <c r="BK5">
        <v>15500</v>
      </c>
      <c r="BL5">
        <v>-27.952685319999901</v>
      </c>
      <c r="BM5">
        <v>-14.788223076923</v>
      </c>
      <c r="BP5">
        <v>10500</v>
      </c>
      <c r="BQ5">
        <v>-21.650668832587801</v>
      </c>
      <c r="BR5">
        <v>-19.141325898265102</v>
      </c>
      <c r="BS5">
        <v>-15.9781164941445</v>
      </c>
      <c r="BT5">
        <v>-3.7793737647174601</v>
      </c>
      <c r="BV5">
        <v>10500</v>
      </c>
      <c r="BW5">
        <v>-18.043403864359501</v>
      </c>
      <c r="BX5">
        <v>-47.276905023574201</v>
      </c>
      <c r="BY5">
        <v>-21.605353316728099</v>
      </c>
      <c r="CA5">
        <v>16500</v>
      </c>
      <c r="CB5">
        <v>-16.7226516831957</v>
      </c>
      <c r="CC5">
        <v>-11.4902256911402</v>
      </c>
      <c r="CD5">
        <v>-9.6161680471729003</v>
      </c>
      <c r="CF5">
        <v>16500</v>
      </c>
      <c r="CG5">
        <v>-36.539809137125303</v>
      </c>
      <c r="CH5">
        <v>-29.401865806590902</v>
      </c>
      <c r="CI5">
        <v>-35.777715562552402</v>
      </c>
      <c r="CK5">
        <v>22500</v>
      </c>
      <c r="CL5">
        <v>-6.3038184000000097</v>
      </c>
      <c r="CM5">
        <v>-11.7307197802198</v>
      </c>
      <c r="CO5">
        <v>22500</v>
      </c>
      <c r="CP5">
        <v>-13.012669816000001</v>
      </c>
      <c r="CQ5">
        <v>-50.718323076922999</v>
      </c>
    </row>
    <row r="6" spans="1:95" x14ac:dyDescent="0.25">
      <c r="A6">
        <v>20000</v>
      </c>
      <c r="B6">
        <v>62.652949999999997</v>
      </c>
      <c r="D6">
        <v>160</v>
      </c>
      <c r="E6">
        <v>-11.0725026562558</v>
      </c>
      <c r="F6">
        <v>53.054760012109803</v>
      </c>
      <c r="H6">
        <v>160</v>
      </c>
      <c r="I6">
        <v>-3.8746190515197898</v>
      </c>
      <c r="J6">
        <v>49.877949533846298</v>
      </c>
      <c r="L6">
        <v>160</v>
      </c>
      <c r="M6">
        <v>14.6232420065281</v>
      </c>
      <c r="N6">
        <v>50.553920130915699</v>
      </c>
      <c r="P6">
        <v>160</v>
      </c>
      <c r="Q6">
        <v>2.13584982000634</v>
      </c>
      <c r="R6">
        <v>50.298060302908603</v>
      </c>
      <c r="U6">
        <v>160</v>
      </c>
      <c r="V6">
        <v>-9.5053747483135496</v>
      </c>
      <c r="W6">
        <v>53.398417563863703</v>
      </c>
      <c r="Y6">
        <v>160</v>
      </c>
      <c r="Z6">
        <v>-2.6827547078396701</v>
      </c>
      <c r="AA6">
        <v>50.2237361087913</v>
      </c>
      <c r="AC6">
        <v>160</v>
      </c>
      <c r="AD6">
        <v>12.580634507519999</v>
      </c>
      <c r="AE6">
        <v>51.222767712966998</v>
      </c>
      <c r="AG6">
        <v>160</v>
      </c>
      <c r="AH6">
        <v>0.14039219189765501</v>
      </c>
      <c r="AI6">
        <v>51.0213357252441</v>
      </c>
      <c r="AL6">
        <v>4500</v>
      </c>
      <c r="AM6">
        <v>-9.5269824545302093</v>
      </c>
      <c r="AO6">
        <v>-4.0003525760369802</v>
      </c>
      <c r="AR6">
        <v>4500</v>
      </c>
      <c r="AS6">
        <v>-7.5811843333780704</v>
      </c>
      <c r="AU6">
        <v>-15.5845992407443</v>
      </c>
      <c r="AW6">
        <v>10500</v>
      </c>
      <c r="AX6">
        <v>-17.710486721993799</v>
      </c>
      <c r="AZ6">
        <v>-7.3285548764578703</v>
      </c>
      <c r="BB6">
        <v>10500</v>
      </c>
      <c r="BC6">
        <v>-38.6297899859198</v>
      </c>
      <c r="BE6">
        <v>-35.682131789221799</v>
      </c>
      <c r="BG6">
        <v>16500</v>
      </c>
      <c r="BH6">
        <v>-11.539100400000001</v>
      </c>
      <c r="BI6">
        <v>-4.8106978021978399</v>
      </c>
      <c r="BK6">
        <v>16500</v>
      </c>
      <c r="BL6">
        <v>-26.9437931279999</v>
      </c>
      <c r="BM6">
        <v>-20.953476923076799</v>
      </c>
      <c r="BP6">
        <v>13500</v>
      </c>
      <c r="BQ6">
        <v>-20.9217339024758</v>
      </c>
      <c r="BR6">
        <v>-17.610394706673102</v>
      </c>
      <c r="BS6">
        <v>-20.3866819358622</v>
      </c>
      <c r="BT6">
        <v>-8.3020047632743506</v>
      </c>
      <c r="BV6">
        <v>13500</v>
      </c>
      <c r="BW6">
        <v>-12.7055860733998</v>
      </c>
      <c r="BX6">
        <v>-38.839744361896102</v>
      </c>
      <c r="BY6">
        <v>-20.3352670295927</v>
      </c>
      <c r="CA6">
        <v>19500</v>
      </c>
      <c r="CB6">
        <v>-15.1132874698393</v>
      </c>
      <c r="CC6">
        <v>-10.2406921628061</v>
      </c>
      <c r="CD6">
        <v>-7.5228625637974798</v>
      </c>
      <c r="CF6">
        <v>19500</v>
      </c>
      <c r="CG6">
        <v>-31.889561402578799</v>
      </c>
      <c r="CH6">
        <v>-25.6233534473951</v>
      </c>
      <c r="CI6">
        <v>-31.251345632192699</v>
      </c>
      <c r="CK6">
        <v>25500</v>
      </c>
      <c r="CL6">
        <v>-3.2739305000000001</v>
      </c>
      <c r="CM6">
        <v>-13.421974358974399</v>
      </c>
      <c r="CO6">
        <v>25500</v>
      </c>
      <c r="CP6">
        <v>-6.5352053400000596</v>
      </c>
      <c r="CQ6">
        <v>-57.7498461538462</v>
      </c>
    </row>
    <row r="7" spans="1:95" x14ac:dyDescent="0.25">
      <c r="A7">
        <v>25000</v>
      </c>
      <c r="B7">
        <v>55.66818</v>
      </c>
      <c r="D7">
        <v>200</v>
      </c>
      <c r="E7">
        <v>-11.0624519471999</v>
      </c>
      <c r="F7">
        <v>52.400510809218403</v>
      </c>
      <c r="H7">
        <v>200</v>
      </c>
      <c r="I7">
        <v>-3.9391004040000701</v>
      </c>
      <c r="J7">
        <v>49.321981713980598</v>
      </c>
      <c r="L7">
        <v>200</v>
      </c>
      <c r="M7">
        <v>14.580692433600101</v>
      </c>
      <c r="N7">
        <v>49.791053858363803</v>
      </c>
      <c r="P7">
        <v>200</v>
      </c>
      <c r="Q7">
        <v>2.13283659647999</v>
      </c>
      <c r="R7">
        <v>49.532623298473901</v>
      </c>
      <c r="U7">
        <v>200</v>
      </c>
      <c r="V7">
        <v>-9.5516031523199807</v>
      </c>
      <c r="W7">
        <v>52.738088163553101</v>
      </c>
      <c r="Y7">
        <v>200</v>
      </c>
      <c r="Z7">
        <v>-2.7587801080000101</v>
      </c>
      <c r="AA7">
        <v>49.664457248168702</v>
      </c>
      <c r="AC7">
        <v>200</v>
      </c>
      <c r="AD7">
        <v>12.6189723039999</v>
      </c>
      <c r="AE7">
        <v>50.435258727106202</v>
      </c>
      <c r="AG7">
        <v>200</v>
      </c>
      <c r="AH7">
        <v>0.19957874752000601</v>
      </c>
      <c r="AI7">
        <v>50.2139093375459</v>
      </c>
      <c r="AL7">
        <v>5500</v>
      </c>
      <c r="AM7">
        <v>-15.7349074549716</v>
      </c>
      <c r="AO7">
        <v>-9.0720880619166202</v>
      </c>
      <c r="AR7">
        <v>5500</v>
      </c>
      <c r="AS7">
        <v>-28.012113405516999</v>
      </c>
      <c r="AU7">
        <v>-27.559122250308299</v>
      </c>
      <c r="AW7">
        <v>11500</v>
      </c>
      <c r="AX7">
        <v>-31.501535256068301</v>
      </c>
      <c r="AZ7">
        <v>-10.143618982248499</v>
      </c>
      <c r="BB7">
        <v>11500</v>
      </c>
      <c r="BC7">
        <v>-90.412565468207902</v>
      </c>
      <c r="BE7">
        <v>-55.525064744845501</v>
      </c>
      <c r="BG7">
        <v>17500</v>
      </c>
      <c r="BH7">
        <v>-10.995623399999999</v>
      </c>
      <c r="BI7">
        <v>-6.1632417582417496</v>
      </c>
      <c r="BK7">
        <v>17500</v>
      </c>
      <c r="BL7">
        <v>-24.965025535999999</v>
      </c>
      <c r="BM7">
        <v>-27.001200000000001</v>
      </c>
      <c r="BP7">
        <v>16500</v>
      </c>
      <c r="BQ7">
        <v>-20.020233052431699</v>
      </c>
      <c r="BR7">
        <v>-15.3937551545628</v>
      </c>
      <c r="BS7">
        <v>-24.4374974658759</v>
      </c>
      <c r="BT7">
        <v>-5.7368736611446298</v>
      </c>
      <c r="BV7">
        <v>16500</v>
      </c>
      <c r="BW7">
        <v>-10.7016377065576</v>
      </c>
      <c r="BX7">
        <v>-33.200233326245304</v>
      </c>
      <c r="BY7">
        <v>-21.6512364466316</v>
      </c>
      <c r="CA7">
        <v>22500</v>
      </c>
      <c r="CB7">
        <v>-11.352879632410099</v>
      </c>
      <c r="CC7">
        <v>-7.4128708044440597</v>
      </c>
      <c r="CD7">
        <v>-6.9966745179354701</v>
      </c>
      <c r="CF7">
        <v>22500</v>
      </c>
      <c r="CG7">
        <v>-23.3226555703706</v>
      </c>
      <c r="CH7">
        <v>-18.5738203583449</v>
      </c>
      <c r="CI7">
        <v>-31.3453797571877</v>
      </c>
      <c r="CK7">
        <v>28500</v>
      </c>
      <c r="CL7">
        <v>7.6114720000013902E-2</v>
      </c>
      <c r="CM7">
        <v>-13.840457875457901</v>
      </c>
      <c r="CO7">
        <v>28500</v>
      </c>
      <c r="CP7">
        <v>0.49011179999996202</v>
      </c>
      <c r="CQ7">
        <v>-59.721823076923101</v>
      </c>
    </row>
    <row r="8" spans="1:95" ht="15" customHeight="1" x14ac:dyDescent="0.25">
      <c r="A8">
        <v>30000</v>
      </c>
      <c r="B8">
        <v>48.697029999999998</v>
      </c>
      <c r="D8">
        <v>240</v>
      </c>
      <c r="E8">
        <v>-11.092137878015899</v>
      </c>
      <c r="F8">
        <v>51.747600933897303</v>
      </c>
      <c r="H8">
        <v>240</v>
      </c>
      <c r="I8">
        <v>-4.2120157459197998</v>
      </c>
      <c r="J8">
        <v>48.768375741611798</v>
      </c>
      <c r="L8">
        <v>240</v>
      </c>
      <c r="M8">
        <v>14.575753521408</v>
      </c>
      <c r="N8">
        <v>49.0282798156043</v>
      </c>
      <c r="P8">
        <v>240</v>
      </c>
      <c r="Q8">
        <v>2.2870086377983898</v>
      </c>
      <c r="R8">
        <v>48.766265468622898</v>
      </c>
      <c r="U8">
        <v>240</v>
      </c>
      <c r="V8">
        <v>-9.6624661021696205</v>
      </c>
      <c r="W8">
        <v>52.079233440927403</v>
      </c>
      <c r="Y8">
        <v>240</v>
      </c>
      <c r="Z8">
        <v>-2.9803917478396502</v>
      </c>
      <c r="AA8">
        <v>49.107076038461699</v>
      </c>
      <c r="AC8">
        <v>240</v>
      </c>
      <c r="AD8">
        <v>12.7309356147199</v>
      </c>
      <c r="AE8">
        <v>49.650215966153802</v>
      </c>
      <c r="AG8">
        <v>240</v>
      </c>
      <c r="AH8">
        <v>0.41505897973745898</v>
      </c>
      <c r="AI8">
        <v>49.410388472074899</v>
      </c>
      <c r="AL8">
        <v>6500</v>
      </c>
      <c r="AM8">
        <v>-9.8630226064690891</v>
      </c>
      <c r="AN8">
        <v>-16.0616170519516</v>
      </c>
      <c r="AO8">
        <v>-18.313214853378302</v>
      </c>
      <c r="AP8">
        <v>-18.386189988369399</v>
      </c>
      <c r="AR8">
        <v>6500</v>
      </c>
      <c r="AS8">
        <v>-6.0069758007233203</v>
      </c>
      <c r="AT8">
        <v>-37.078614450804302</v>
      </c>
      <c r="AU8">
        <v>-36.243129199526898</v>
      </c>
      <c r="AV8">
        <v>-68.870360116958295</v>
      </c>
      <c r="AW8">
        <v>12500</v>
      </c>
      <c r="AX8">
        <v>-12.2818227396416</v>
      </c>
      <c r="AY8">
        <v>-9.6069647976668797</v>
      </c>
      <c r="AZ8">
        <v>-18.1203296560866</v>
      </c>
      <c r="BB8">
        <v>12500</v>
      </c>
      <c r="BC8">
        <v>-35.353879100830902</v>
      </c>
      <c r="BD8">
        <v>-21.0918833864174</v>
      </c>
      <c r="BE8">
        <v>-67.555922443077606</v>
      </c>
      <c r="BG8">
        <v>18500</v>
      </c>
      <c r="BH8">
        <v>-10.239172999999999</v>
      </c>
      <c r="BI8">
        <v>-7.4692582417582498</v>
      </c>
      <c r="BK8">
        <v>18500</v>
      </c>
      <c r="BL8">
        <v>-22.651555904000102</v>
      </c>
      <c r="BM8">
        <v>-32.618792307692402</v>
      </c>
      <c r="BP8">
        <v>19500</v>
      </c>
      <c r="BQ8">
        <v>-18.3263275425196</v>
      </c>
      <c r="BR8">
        <v>-14.684865509682799</v>
      </c>
      <c r="BS8">
        <v>-28.270981196257999</v>
      </c>
      <c r="BT8">
        <v>-5.2826618745800804</v>
      </c>
      <c r="BV8">
        <v>19500</v>
      </c>
      <c r="BW8">
        <v>-11.441419165975301</v>
      </c>
      <c r="BX8">
        <v>-32.466008760503797</v>
      </c>
      <c r="BY8">
        <v>-20.488090382155001</v>
      </c>
      <c r="CA8">
        <v>25500</v>
      </c>
      <c r="CB8">
        <v>-6.5831174629286897</v>
      </c>
      <c r="CC8">
        <v>-3.9738299922487399</v>
      </c>
      <c r="CD8">
        <v>-7.0393744338383204</v>
      </c>
      <c r="CF8">
        <v>25500</v>
      </c>
      <c r="CG8">
        <v>-12.9330478303552</v>
      </c>
      <c r="CH8">
        <v>-10.209755160701899</v>
      </c>
      <c r="CI8">
        <v>-32.7640916174688</v>
      </c>
      <c r="CK8">
        <v>31500</v>
      </c>
      <c r="CL8">
        <v>3.9073808200000002</v>
      </c>
      <c r="CM8">
        <v>-12.811923076923099</v>
      </c>
      <c r="CO8">
        <v>31500</v>
      </c>
      <c r="CP8">
        <v>8.7470866840000099</v>
      </c>
      <c r="CQ8">
        <v>-55.9697538461538</v>
      </c>
    </row>
    <row r="9" spans="1:95" ht="15" customHeight="1" x14ac:dyDescent="0.25">
      <c r="A9">
        <v>35000</v>
      </c>
      <c r="B9">
        <v>41.800190000000001</v>
      </c>
      <c r="D9">
        <v>280</v>
      </c>
      <c r="E9">
        <v>-11.161560448704</v>
      </c>
      <c r="F9">
        <v>51.096373347845997</v>
      </c>
      <c r="H9">
        <v>280</v>
      </c>
      <c r="I9">
        <v>-4.6933650772799904</v>
      </c>
      <c r="J9">
        <v>48.2186168023078</v>
      </c>
      <c r="L9">
        <v>280</v>
      </c>
      <c r="M9">
        <v>14.6084252699521</v>
      </c>
      <c r="N9">
        <v>48.2644165035897</v>
      </c>
      <c r="P9">
        <v>280</v>
      </c>
      <c r="Q9">
        <v>2.5983659439614701</v>
      </c>
      <c r="R9">
        <v>47.996738090718097</v>
      </c>
      <c r="U9">
        <v>280</v>
      </c>
      <c r="V9">
        <v>-9.8379635978625899</v>
      </c>
      <c r="W9">
        <v>51.422351411353802</v>
      </c>
      <c r="Y9">
        <v>280</v>
      </c>
      <c r="Z9">
        <v>-3.3475896273600898</v>
      </c>
      <c r="AA9">
        <v>48.552638450000202</v>
      </c>
      <c r="AC9">
        <v>280</v>
      </c>
      <c r="AD9">
        <v>12.916524439680099</v>
      </c>
      <c r="AE9">
        <v>48.868735321538701</v>
      </c>
      <c r="AG9">
        <v>280</v>
      </c>
      <c r="AH9">
        <v>0.78683288855034805</v>
      </c>
      <c r="AI9">
        <v>48.6133107662463</v>
      </c>
      <c r="AL9">
        <v>7500</v>
      </c>
      <c r="AM9">
        <v>-15.335756469251301</v>
      </c>
      <c r="AN9">
        <v>-13.753358772151101</v>
      </c>
      <c r="AO9">
        <v>-16.250735772878102</v>
      </c>
      <c r="AP9">
        <v>-7.7803411984170801</v>
      </c>
      <c r="AR9">
        <v>7500</v>
      </c>
      <c r="AS9">
        <v>-11.764335457692599</v>
      </c>
      <c r="AT9">
        <v>-35.233094939457303</v>
      </c>
      <c r="AU9">
        <v>-29.567199802523</v>
      </c>
      <c r="AV9">
        <v>-34.276296917667203</v>
      </c>
      <c r="AW9">
        <v>13500</v>
      </c>
      <c r="AX9">
        <v>-14.9165317447336</v>
      </c>
      <c r="AY9">
        <v>-10.0814659335638</v>
      </c>
      <c r="AZ9">
        <v>-14.434425028371001</v>
      </c>
      <c r="BB9">
        <v>13500</v>
      </c>
      <c r="BC9">
        <v>-35.580677372378901</v>
      </c>
      <c r="BD9">
        <v>-27.8403189280174</v>
      </c>
      <c r="BE9">
        <v>-52.556036961198501</v>
      </c>
      <c r="BG9">
        <v>19500</v>
      </c>
      <c r="BH9">
        <v>-9.3699752000000398</v>
      </c>
      <c r="BI9">
        <v>-8.6816428571428492</v>
      </c>
      <c r="BK9">
        <v>19500</v>
      </c>
      <c r="BL9">
        <v>-20.252799392</v>
      </c>
      <c r="BM9">
        <v>-37.704415384615402</v>
      </c>
      <c r="BP9">
        <v>22500</v>
      </c>
      <c r="BQ9">
        <v>-14.5623057990262</v>
      </c>
      <c r="BR9">
        <v>-11.662298676769201</v>
      </c>
      <c r="BS9">
        <v>-32.303220308435897</v>
      </c>
      <c r="BT9">
        <v>-5.8876363372683</v>
      </c>
      <c r="BV9">
        <v>22500</v>
      </c>
      <c r="BW9">
        <v>-9.6279487373544299</v>
      </c>
      <c r="BX9">
        <v>-26.2640181026715</v>
      </c>
      <c r="BY9">
        <v>-20.630400065134999</v>
      </c>
      <c r="CA9">
        <v>28500</v>
      </c>
      <c r="CB9">
        <v>-1.09263204953514</v>
      </c>
      <c r="CC9">
        <v>-9.0383587186297507E-2</v>
      </c>
      <c r="CD9">
        <v>-7.2607892959027804</v>
      </c>
      <c r="CF9">
        <v>28500</v>
      </c>
      <c r="CG9">
        <v>-1.1167035482155601</v>
      </c>
      <c r="CH9">
        <v>-0.77964858786182001</v>
      </c>
      <c r="CI9">
        <v>-34.177477613435599</v>
      </c>
      <c r="CK9">
        <v>34500</v>
      </c>
      <c r="CL9">
        <v>8.3619354000000001</v>
      </c>
      <c r="CM9">
        <v>-10.079157509157501</v>
      </c>
      <c r="CO9">
        <v>34500</v>
      </c>
      <c r="CP9">
        <v>19.0180308240001</v>
      </c>
      <c r="CQ9">
        <v>-45.354153846153899</v>
      </c>
    </row>
    <row r="10" spans="1:95" ht="15" customHeight="1" x14ac:dyDescent="0.25">
      <c r="A10">
        <v>40000</v>
      </c>
      <c r="B10">
        <v>35.023159999999997</v>
      </c>
      <c r="D10">
        <v>320</v>
      </c>
      <c r="E10">
        <v>-11.270719659264</v>
      </c>
      <c r="F10">
        <v>50.447171012764201</v>
      </c>
      <c r="H10">
        <v>320</v>
      </c>
      <c r="I10">
        <v>-5.3831483980799897</v>
      </c>
      <c r="J10">
        <v>47.674190081636297</v>
      </c>
      <c r="L10">
        <v>320</v>
      </c>
      <c r="M10">
        <v>14.678707679232</v>
      </c>
      <c r="N10">
        <v>47.498282423272201</v>
      </c>
      <c r="P10">
        <v>320</v>
      </c>
      <c r="Q10">
        <v>3.0669085149695801</v>
      </c>
      <c r="R10">
        <v>47.2217924421223</v>
      </c>
      <c r="U10">
        <v>320</v>
      </c>
      <c r="V10">
        <v>-10.0780956393984</v>
      </c>
      <c r="W10">
        <v>50.767940090199197</v>
      </c>
      <c r="Y10">
        <v>320</v>
      </c>
      <c r="Z10">
        <v>-3.8603737465600099</v>
      </c>
      <c r="AA10">
        <v>48.002190453113698</v>
      </c>
      <c r="AC10">
        <v>320</v>
      </c>
      <c r="AD10">
        <v>13.175738778879801</v>
      </c>
      <c r="AE10">
        <v>48.091912684688701</v>
      </c>
      <c r="AG10">
        <v>320</v>
      </c>
      <c r="AH10">
        <v>1.31490047395849</v>
      </c>
      <c r="AI10">
        <v>47.825213857475603</v>
      </c>
      <c r="AL10">
        <v>8500</v>
      </c>
      <c r="AM10">
        <v>-18.271786880653998</v>
      </c>
      <c r="AN10">
        <v>-16.6392446232508</v>
      </c>
      <c r="AO10">
        <v>-15.0380346088376</v>
      </c>
      <c r="AP10">
        <v>-5.0043542808458099</v>
      </c>
      <c r="AR10">
        <v>8500</v>
      </c>
      <c r="AS10">
        <v>-16.100578354083002</v>
      </c>
      <c r="AT10">
        <v>-41.563836418475503</v>
      </c>
      <c r="AU10">
        <v>-25.1084506837086</v>
      </c>
      <c r="AV10">
        <v>-25.8098513794388</v>
      </c>
      <c r="AW10">
        <v>14500</v>
      </c>
      <c r="AX10">
        <v>-16.645922527502101</v>
      </c>
      <c r="AY10">
        <v>-11.3949438718099</v>
      </c>
      <c r="AZ10">
        <v>-11.7932081336776</v>
      </c>
      <c r="BB10">
        <v>14500</v>
      </c>
      <c r="BC10">
        <v>-38.054692142788703</v>
      </c>
      <c r="BD10">
        <v>-30.589167946264102</v>
      </c>
      <c r="BE10">
        <v>-43.608332993174201</v>
      </c>
      <c r="BG10">
        <v>20500</v>
      </c>
      <c r="BH10">
        <v>-8.4368344000000199</v>
      </c>
      <c r="BI10">
        <v>-9.7789395604395697</v>
      </c>
      <c r="BK10">
        <v>20500</v>
      </c>
      <c r="BL10">
        <v>-17.863419376000099</v>
      </c>
      <c r="BM10">
        <v>-42.235199999999999</v>
      </c>
      <c r="BP10">
        <v>25500</v>
      </c>
      <c r="BQ10">
        <v>-9.2173370267550201</v>
      </c>
      <c r="BR10">
        <v>-7.0955880093144499</v>
      </c>
      <c r="BS10">
        <v>-36.212655003674399</v>
      </c>
      <c r="BT10">
        <v>-6.6465556576013203</v>
      </c>
      <c r="BV10">
        <v>25500</v>
      </c>
      <c r="BW10">
        <v>-6.3879034902753897</v>
      </c>
      <c r="BX10">
        <v>-16.524011568414601</v>
      </c>
      <c r="BY10">
        <v>-21.853813962767699</v>
      </c>
      <c r="CA10">
        <v>31500</v>
      </c>
      <c r="CB10">
        <v>4.8842541655498701</v>
      </c>
      <c r="CC10">
        <v>4.2400700281314903</v>
      </c>
      <c r="CD10">
        <v>-7.6613965703236397</v>
      </c>
      <c r="CF10">
        <v>31500</v>
      </c>
      <c r="CG10">
        <v>12.0244346378103</v>
      </c>
      <c r="CH10">
        <v>9.7509178111951194</v>
      </c>
      <c r="CI10">
        <v>-35.627690926922099</v>
      </c>
      <c r="CK10">
        <v>37500</v>
      </c>
      <c r="CL10">
        <v>13.900406</v>
      </c>
      <c r="CM10">
        <v>-5.5638644688644803</v>
      </c>
      <c r="CO10">
        <v>37500</v>
      </c>
      <c r="CP10">
        <v>34.494228040000003</v>
      </c>
      <c r="CQ10">
        <v>-25.666715384615401</v>
      </c>
    </row>
    <row r="11" spans="1:95" ht="15" customHeight="1" x14ac:dyDescent="0.25">
      <c r="A11">
        <v>45000</v>
      </c>
      <c r="B11">
        <v>28.39498</v>
      </c>
      <c r="D11">
        <v>360</v>
      </c>
      <c r="E11">
        <v>-11.419615509696101</v>
      </c>
      <c r="F11">
        <v>49.800336890351502</v>
      </c>
      <c r="H11">
        <v>360</v>
      </c>
      <c r="I11">
        <v>-6.2813657083199503</v>
      </c>
      <c r="J11">
        <v>47.136580765165</v>
      </c>
      <c r="L11">
        <v>360</v>
      </c>
      <c r="M11">
        <v>14.786600749247899</v>
      </c>
      <c r="N11">
        <v>46.728696075604397</v>
      </c>
      <c r="P11">
        <v>360</v>
      </c>
      <c r="Q11">
        <v>3.6926363508223701</v>
      </c>
      <c r="R11">
        <v>46.439179800197998</v>
      </c>
      <c r="U11">
        <v>360</v>
      </c>
      <c r="V11">
        <v>-10.3828622267777</v>
      </c>
      <c r="W11">
        <v>50.116497492830597</v>
      </c>
      <c r="Y11">
        <v>360</v>
      </c>
      <c r="Z11">
        <v>-4.5187441054399402</v>
      </c>
      <c r="AA11">
        <v>47.456778018131999</v>
      </c>
      <c r="AC11">
        <v>360</v>
      </c>
      <c r="AD11">
        <v>13.508578632320001</v>
      </c>
      <c r="AE11">
        <v>47.320843947032898</v>
      </c>
      <c r="AG11">
        <v>360</v>
      </c>
      <c r="AH11">
        <v>1.9992617359615701</v>
      </c>
      <c r="AI11">
        <v>47.048635383178102</v>
      </c>
      <c r="AL11">
        <v>9500</v>
      </c>
      <c r="AM11">
        <v>-20.319347436600701</v>
      </c>
      <c r="AN11">
        <v>-18.919880029482801</v>
      </c>
      <c r="AO11">
        <v>-15.051856100096501</v>
      </c>
      <c r="AP11">
        <v>-4.3370504616714998</v>
      </c>
      <c r="AR11">
        <v>9500</v>
      </c>
      <c r="AS11">
        <v>-18.693764285063502</v>
      </c>
      <c r="AT11">
        <v>-46.421619262203102</v>
      </c>
      <c r="AU11">
        <v>-22.727142252506599</v>
      </c>
      <c r="AV11">
        <v>-22.670629344328098</v>
      </c>
      <c r="AW11">
        <v>15500</v>
      </c>
      <c r="AX11">
        <v>-17.3139379543403</v>
      </c>
      <c r="AY11">
        <v>-11.9976573397312</v>
      </c>
      <c r="AZ11">
        <v>-10.188694921594299</v>
      </c>
      <c r="BB11">
        <v>15500</v>
      </c>
      <c r="BC11">
        <v>-38.987112443379601</v>
      </c>
      <c r="BD11">
        <v>-31.2784050530197</v>
      </c>
      <c r="BE11">
        <v>-38.432045930001699</v>
      </c>
      <c r="BG11">
        <v>21500</v>
      </c>
      <c r="BH11">
        <v>-7.4641037999999797</v>
      </c>
      <c r="BI11">
        <v>-10.750653846153901</v>
      </c>
      <c r="BK11">
        <v>21500</v>
      </c>
      <c r="BL11">
        <v>-15.5128528079999</v>
      </c>
      <c r="BM11">
        <v>-46.213130769230702</v>
      </c>
      <c r="BP11">
        <v>28500</v>
      </c>
      <c r="BQ11">
        <v>-2.8948331169488699</v>
      </c>
      <c r="BR11">
        <v>-1.6534393472560001</v>
      </c>
      <c r="BS11">
        <v>-39.6619435888448</v>
      </c>
      <c r="BT11">
        <v>-7.2779082893244098</v>
      </c>
      <c r="BV11">
        <v>28500</v>
      </c>
      <c r="BW11">
        <v>-2.4358703034776599</v>
      </c>
      <c r="BX11">
        <v>-4.8582228670629704</v>
      </c>
      <c r="BY11">
        <v>-23.7314494516595</v>
      </c>
      <c r="CA11">
        <v>34500</v>
      </c>
      <c r="CB11">
        <v>10.9769990378116</v>
      </c>
      <c r="CC11">
        <v>8.7558443138064703</v>
      </c>
      <c r="CD11">
        <v>-8.5142251733629593</v>
      </c>
      <c r="CF11">
        <v>34500</v>
      </c>
      <c r="CG11">
        <v>25.921431788646998</v>
      </c>
      <c r="CH11">
        <v>20.9929265641779</v>
      </c>
      <c r="CI11">
        <v>-38.335280341076199</v>
      </c>
      <c r="CK11">
        <v>40500</v>
      </c>
      <c r="CL11">
        <v>11.662625</v>
      </c>
      <c r="CM11">
        <v>-1.21896153846154</v>
      </c>
      <c r="CO11">
        <v>40500</v>
      </c>
      <c r="CP11">
        <v>25.440638999999901</v>
      </c>
      <c r="CQ11">
        <v>-1.9658153846153501</v>
      </c>
    </row>
    <row r="12" spans="1:95" ht="15" customHeight="1" x14ac:dyDescent="0.25">
      <c r="A12">
        <v>50000</v>
      </c>
      <c r="B12">
        <v>21.935030000000001</v>
      </c>
      <c r="D12">
        <v>400</v>
      </c>
      <c r="E12">
        <v>-11.608248</v>
      </c>
      <c r="F12">
        <v>49.156213942307502</v>
      </c>
      <c r="H12">
        <v>400</v>
      </c>
      <c r="I12">
        <v>-7.3880170079999798</v>
      </c>
      <c r="J12">
        <v>46.607274038461597</v>
      </c>
      <c r="L12">
        <v>400</v>
      </c>
      <c r="M12">
        <v>14.93210448</v>
      </c>
      <c r="N12">
        <v>45.9544759615384</v>
      </c>
      <c r="P12">
        <v>400</v>
      </c>
      <c r="Q12">
        <v>4.4755494515200001</v>
      </c>
      <c r="R12">
        <v>45.6466514423078</v>
      </c>
      <c r="U12">
        <v>400</v>
      </c>
      <c r="V12">
        <v>-10.7522633599998</v>
      </c>
      <c r="W12">
        <v>49.4685216346153</v>
      </c>
      <c r="Y12">
        <v>400</v>
      </c>
      <c r="Z12">
        <v>-5.3227007040001304</v>
      </c>
      <c r="AA12">
        <v>46.917447115384697</v>
      </c>
      <c r="AC12">
        <v>400</v>
      </c>
      <c r="AD12">
        <v>13.915044</v>
      </c>
      <c r="AE12">
        <v>46.556624999999997</v>
      </c>
      <c r="AG12">
        <v>400</v>
      </c>
      <c r="AH12">
        <v>2.83991667455992</v>
      </c>
      <c r="AI12">
        <v>46.286112980769403</v>
      </c>
      <c r="AL12">
        <v>10500</v>
      </c>
      <c r="AM12">
        <v>-21.776901451005301</v>
      </c>
      <c r="AN12">
        <v>-20.448176383764</v>
      </c>
      <c r="AO12">
        <v>-15.835571207774599</v>
      </c>
      <c r="AP12">
        <v>-4.7142904015824998</v>
      </c>
      <c r="AR12">
        <v>10500</v>
      </c>
      <c r="AS12">
        <v>-20.027319462498198</v>
      </c>
      <c r="AT12">
        <v>-49.076091978469798</v>
      </c>
      <c r="AU12">
        <v>-21.345378801689399</v>
      </c>
      <c r="AV12">
        <v>-21.760062783637299</v>
      </c>
      <c r="AW12">
        <v>16500</v>
      </c>
      <c r="AX12">
        <v>-17.385681398043701</v>
      </c>
      <c r="AY12">
        <v>-12.1017961537943</v>
      </c>
      <c r="AZ12">
        <v>-9.1104821640081806</v>
      </c>
      <c r="BB12">
        <v>16500</v>
      </c>
      <c r="BC12">
        <v>-38.748277759293998</v>
      </c>
      <c r="BD12">
        <v>-30.903208359430501</v>
      </c>
      <c r="BE12">
        <v>-35.223230192071497</v>
      </c>
      <c r="BG12">
        <v>22500</v>
      </c>
      <c r="BH12">
        <v>-6.4630513999999897</v>
      </c>
      <c r="BI12">
        <v>-11.5921043956044</v>
      </c>
      <c r="BK12">
        <v>22500</v>
      </c>
      <c r="BL12">
        <v>-13.200817728000001</v>
      </c>
      <c r="BM12">
        <v>-49.644115384615297</v>
      </c>
      <c r="BP12">
        <v>31500</v>
      </c>
      <c r="BQ12">
        <v>3.7053474671602902</v>
      </c>
      <c r="BR12">
        <v>4.0123272779231796</v>
      </c>
      <c r="BS12">
        <v>-42.605978387378201</v>
      </c>
      <c r="BT12">
        <v>-7.7408924918652504</v>
      </c>
      <c r="BV12">
        <v>31500</v>
      </c>
      <c r="BW12">
        <v>1.5619388943426999</v>
      </c>
      <c r="BX12">
        <v>7.1523715677294701</v>
      </c>
      <c r="BY12">
        <v>-26.330425298801199</v>
      </c>
      <c r="CA12">
        <v>37500</v>
      </c>
      <c r="CB12">
        <v>15.5733633450971</v>
      </c>
      <c r="CC12">
        <v>12.0601915388528</v>
      </c>
      <c r="CD12">
        <v>-10.272215375204199</v>
      </c>
      <c r="CF12">
        <v>37500</v>
      </c>
      <c r="CG12">
        <v>37.513123586258097</v>
      </c>
      <c r="CH12">
        <v>30.093957449046499</v>
      </c>
      <c r="CI12">
        <v>-44.061552859848199</v>
      </c>
    </row>
    <row r="13" spans="1:95" ht="15" customHeight="1" x14ac:dyDescent="0.25">
      <c r="A13">
        <v>55000</v>
      </c>
      <c r="B13">
        <v>15.66032</v>
      </c>
      <c r="D13">
        <v>400</v>
      </c>
      <c r="E13">
        <v>-14.429355340800001</v>
      </c>
      <c r="F13">
        <v>51.0207269230769</v>
      </c>
      <c r="H13">
        <v>400</v>
      </c>
      <c r="I13">
        <v>-5.3655980639999399</v>
      </c>
      <c r="J13">
        <v>48.814976923076898</v>
      </c>
      <c r="L13">
        <v>400</v>
      </c>
      <c r="M13">
        <v>18.831325075199999</v>
      </c>
      <c r="N13">
        <v>48.214026923076901</v>
      </c>
      <c r="P13">
        <v>400</v>
      </c>
      <c r="Q13">
        <v>1.96788737152003</v>
      </c>
      <c r="R13">
        <v>47.593863461538398</v>
      </c>
      <c r="U13">
        <v>400</v>
      </c>
      <c r="V13">
        <v>-12.8859880025599</v>
      </c>
      <c r="W13">
        <v>50.233837500000099</v>
      </c>
      <c r="Y13">
        <v>400</v>
      </c>
      <c r="Z13">
        <v>-3.4383696960000201</v>
      </c>
      <c r="AA13">
        <v>47.813362499999798</v>
      </c>
      <c r="AC13">
        <v>400</v>
      </c>
      <c r="AD13">
        <v>17.008854048</v>
      </c>
      <c r="AE13">
        <v>47.5294557692308</v>
      </c>
      <c r="AG13">
        <v>400</v>
      </c>
      <c r="AH13">
        <v>1.4299138559941599E-2</v>
      </c>
      <c r="AI13">
        <v>47.114446153846302</v>
      </c>
      <c r="AL13">
        <v>11500</v>
      </c>
      <c r="AM13">
        <v>-22.273968343252498</v>
      </c>
      <c r="AN13">
        <v>-20.483555655391299</v>
      </c>
      <c r="AO13">
        <v>-17.108346396020799</v>
      </c>
      <c r="AP13">
        <v>-5.9501870958243099</v>
      </c>
      <c r="AR13">
        <v>11500</v>
      </c>
      <c r="AS13">
        <v>-19.049202761385398</v>
      </c>
      <c r="AT13">
        <v>-47.603107738606397</v>
      </c>
      <c r="AU13">
        <v>-20.628728031403501</v>
      </c>
      <c r="AV13">
        <v>-22.823187776748199</v>
      </c>
      <c r="AW13">
        <v>17500</v>
      </c>
      <c r="AX13">
        <v>-16.998211603806698</v>
      </c>
      <c r="AY13">
        <v>-11.837460410688299</v>
      </c>
      <c r="AZ13">
        <v>-8.3701264631842101</v>
      </c>
      <c r="BB13">
        <v>17500</v>
      </c>
      <c r="BC13">
        <v>-37.578622634048202</v>
      </c>
      <c r="BD13">
        <v>-29.784180775336701</v>
      </c>
      <c r="BE13">
        <v>-33.2247622269334</v>
      </c>
      <c r="BG13">
        <v>23500</v>
      </c>
      <c r="BH13">
        <v>-5.4370797000000399</v>
      </c>
      <c r="BI13">
        <v>-12.3004725274725</v>
      </c>
      <c r="BK13">
        <v>23500</v>
      </c>
      <c r="BL13">
        <v>-10.912108055999999</v>
      </c>
      <c r="BM13">
        <v>-52.5330461538462</v>
      </c>
      <c r="BP13">
        <v>34500</v>
      </c>
      <c r="BQ13">
        <v>9.8333210745483495</v>
      </c>
      <c r="BR13">
        <v>9.0358502030097707</v>
      </c>
      <c r="BS13">
        <v>-45.212270881979599</v>
      </c>
      <c r="BT13">
        <v>-8.1145920813057906</v>
      </c>
      <c r="BV13">
        <v>34500</v>
      </c>
      <c r="BW13">
        <v>4.6918341729021504</v>
      </c>
      <c r="BX13">
        <v>17.4322483957298</v>
      </c>
      <c r="BY13">
        <v>-30.0639635587203</v>
      </c>
      <c r="CA13">
        <v>40500</v>
      </c>
      <c r="CB13">
        <v>14.332530009803699</v>
      </c>
      <c r="CC13">
        <v>12.5234737157783</v>
      </c>
      <c r="CD13">
        <v>-14.1423493255284</v>
      </c>
      <c r="CF13">
        <v>40500</v>
      </c>
      <c r="CG13">
        <v>40.3591999025139</v>
      </c>
      <c r="CH13">
        <v>27.795736557452098</v>
      </c>
      <c r="CI13">
        <v>-54.843249917654099</v>
      </c>
    </row>
    <row r="14" spans="1:95" ht="15" customHeight="1" x14ac:dyDescent="0.25">
      <c r="A14">
        <v>60000</v>
      </c>
      <c r="B14">
        <v>9.5881279999999993</v>
      </c>
      <c r="D14">
        <v>700</v>
      </c>
      <c r="E14">
        <v>-14.926748773504</v>
      </c>
      <c r="F14">
        <v>46.4593337727473</v>
      </c>
      <c r="H14">
        <v>700</v>
      </c>
      <c r="I14">
        <v>-5.91147257051521</v>
      </c>
      <c r="J14">
        <v>44.730984444098901</v>
      </c>
      <c r="L14">
        <v>700</v>
      </c>
      <c r="M14">
        <v>19.491449136576001</v>
      </c>
      <c r="N14">
        <v>42.648501971538501</v>
      </c>
      <c r="P14">
        <v>700</v>
      </c>
      <c r="Q14">
        <v>2.6947571567103998</v>
      </c>
      <c r="R14">
        <v>41.826224803999999</v>
      </c>
      <c r="U14">
        <v>500</v>
      </c>
      <c r="V14">
        <v>-13.213370603212701</v>
      </c>
      <c r="W14">
        <v>48.686658706153899</v>
      </c>
      <c r="Y14">
        <v>500</v>
      </c>
      <c r="Z14">
        <v>-3.89936573727991</v>
      </c>
      <c r="AA14">
        <v>46.419085582417303</v>
      </c>
      <c r="AC14">
        <v>500</v>
      </c>
      <c r="AD14">
        <v>17.3955055414398</v>
      </c>
      <c r="AE14">
        <v>45.654765407142797</v>
      </c>
      <c r="AG14">
        <v>500</v>
      </c>
      <c r="AH14">
        <v>0.51908535089281205</v>
      </c>
      <c r="AI14">
        <v>45.234114329373703</v>
      </c>
      <c r="AL14">
        <v>12500</v>
      </c>
      <c r="AM14">
        <v>-21.608602065175099</v>
      </c>
      <c r="AN14">
        <v>-18.724572120627599</v>
      </c>
      <c r="AO14">
        <v>-18.6742873566768</v>
      </c>
      <c r="AP14">
        <v>-7.4258512103051997</v>
      </c>
      <c r="AR14">
        <v>12500</v>
      </c>
      <c r="AS14">
        <v>-15.3413733358261</v>
      </c>
      <c r="AT14">
        <v>-41.4742266261974</v>
      </c>
      <c r="AU14">
        <v>-20.648032026084099</v>
      </c>
      <c r="AV14">
        <v>-24.9040869743807</v>
      </c>
      <c r="AW14">
        <v>18500</v>
      </c>
      <c r="AX14">
        <v>-16.269565982693599</v>
      </c>
      <c r="AY14">
        <v>-11.2990302066622</v>
      </c>
      <c r="AZ14">
        <v>-7.8727877043921701</v>
      </c>
      <c r="BB14">
        <v>18500</v>
      </c>
      <c r="BC14">
        <v>-35.695484450560997</v>
      </c>
      <c r="BD14">
        <v>-28.126147279615498</v>
      </c>
      <c r="BE14">
        <v>-32.062736455221597</v>
      </c>
      <c r="BG14">
        <v>24500</v>
      </c>
      <c r="BH14">
        <v>-4.3852344000000603</v>
      </c>
      <c r="BI14">
        <v>-12.8736373626374</v>
      </c>
      <c r="BK14">
        <v>24500</v>
      </c>
      <c r="BL14">
        <v>-8.6241196959999105</v>
      </c>
      <c r="BM14">
        <v>-54.880638461538503</v>
      </c>
      <c r="BP14">
        <v>37500</v>
      </c>
      <c r="BQ14">
        <v>14.711242153889099</v>
      </c>
      <c r="BR14">
        <v>12.219299108944201</v>
      </c>
      <c r="BS14">
        <v>-47.574054141881597</v>
      </c>
      <c r="BT14">
        <v>-8.7150258206416709</v>
      </c>
      <c r="BV14">
        <v>37500</v>
      </c>
      <c r="BW14">
        <v>5.2847045481487704</v>
      </c>
      <c r="BX14">
        <v>23.058031730666102</v>
      </c>
      <c r="BY14">
        <v>-34.879353459031798</v>
      </c>
      <c r="CA14">
        <v>43500</v>
      </c>
      <c r="CB14">
        <v>34.833896037198997</v>
      </c>
      <c r="CD14">
        <v>-16.6045043782919</v>
      </c>
      <c r="CF14">
        <v>43500</v>
      </c>
      <c r="CG14">
        <v>97.256278771241796</v>
      </c>
      <c r="CI14">
        <v>-83.663535664792803</v>
      </c>
    </row>
    <row r="15" spans="1:95" ht="15" customHeight="1" x14ac:dyDescent="0.25">
      <c r="A15">
        <v>65000</v>
      </c>
      <c r="B15">
        <v>3.7345419999999998</v>
      </c>
      <c r="D15">
        <v>1000</v>
      </c>
      <c r="E15">
        <v>-15.3631769922559</v>
      </c>
      <c r="F15">
        <v>41.948473723369901</v>
      </c>
      <c r="H15">
        <v>1000</v>
      </c>
      <c r="I15">
        <v>-6.3945542650367599</v>
      </c>
      <c r="J15">
        <v>40.695492274989</v>
      </c>
      <c r="L15">
        <v>1000</v>
      </c>
      <c r="M15">
        <v>20.087368932863999</v>
      </c>
      <c r="N15">
        <v>37.262755253626402</v>
      </c>
      <c r="P15">
        <v>1000</v>
      </c>
      <c r="Q15">
        <v>3.37262053596158</v>
      </c>
      <c r="R15">
        <v>36.460757544820503</v>
      </c>
      <c r="U15">
        <v>600</v>
      </c>
      <c r="V15">
        <v>-13.5125403592192</v>
      </c>
      <c r="W15">
        <v>47.147437267912103</v>
      </c>
      <c r="Y15">
        <v>600</v>
      </c>
      <c r="Z15">
        <v>-4.3076233779200397</v>
      </c>
      <c r="AA15">
        <v>45.034668404761703</v>
      </c>
      <c r="AC15">
        <v>600</v>
      </c>
      <c r="AD15">
        <v>17.7522061081599</v>
      </c>
      <c r="AE15">
        <v>43.794384747985397</v>
      </c>
      <c r="AG15">
        <v>600</v>
      </c>
      <c r="AH15">
        <v>0.97115680273925498</v>
      </c>
      <c r="AI15">
        <v>43.376904453743698</v>
      </c>
      <c r="AL15">
        <v>13500</v>
      </c>
      <c r="AM15">
        <v>-20.678671174731701</v>
      </c>
      <c r="AN15">
        <v>-16.688366021040199</v>
      </c>
      <c r="AO15">
        <v>-20.199577563468299</v>
      </c>
      <c r="AP15">
        <v>-7.7110000496640501</v>
      </c>
      <c r="AR15">
        <v>13500</v>
      </c>
      <c r="AS15">
        <v>-11.746017566534899</v>
      </c>
      <c r="AT15">
        <v>-35.281911700578902</v>
      </c>
      <c r="AU15">
        <v>-21.171188346615999</v>
      </c>
      <c r="AV15">
        <v>-24.928404427976801</v>
      </c>
      <c r="AW15">
        <v>19500</v>
      </c>
      <c r="AX15">
        <v>-15.290748023006399</v>
      </c>
      <c r="AY15">
        <v>-10.5651847436806</v>
      </c>
      <c r="AZ15">
        <v>-7.5546045551188001</v>
      </c>
      <c r="BB15">
        <v>19500</v>
      </c>
      <c r="BC15">
        <v>-33.2955654235598</v>
      </c>
      <c r="BD15">
        <v>-26.094124245540101</v>
      </c>
      <c r="BE15">
        <v>-31.493893675758901</v>
      </c>
      <c r="BG15">
        <v>25500</v>
      </c>
      <c r="BH15">
        <v>-3.3031215000000098</v>
      </c>
      <c r="BI15">
        <v>-13.309175824175799</v>
      </c>
      <c r="BK15">
        <v>25500</v>
      </c>
      <c r="BL15">
        <v>-6.3096211360000298</v>
      </c>
      <c r="BM15">
        <v>-56.681907692307597</v>
      </c>
      <c r="BP15">
        <v>40500</v>
      </c>
      <c r="BQ15">
        <v>19.7685516510155</v>
      </c>
      <c r="BR15">
        <v>18.659523892157502</v>
      </c>
      <c r="BS15">
        <v>-50.2414728690853</v>
      </c>
      <c r="BT15">
        <v>-10.8837020604633</v>
      </c>
      <c r="BV15">
        <v>40500</v>
      </c>
      <c r="BW15">
        <v>10.709703336347401</v>
      </c>
      <c r="BX15">
        <v>38.495034793656998</v>
      </c>
      <c r="BY15">
        <v>-38.217959047836899</v>
      </c>
      <c r="CA15">
        <v>46500</v>
      </c>
      <c r="CB15">
        <v>20.599427284368101</v>
      </c>
      <c r="CD15">
        <v>-2.8196517988088901</v>
      </c>
      <c r="CF15">
        <v>46500</v>
      </c>
      <c r="CG15">
        <v>43.259699869598897</v>
      </c>
      <c r="CI15">
        <v>-7.6546598516542899</v>
      </c>
    </row>
    <row r="16" spans="1:95" ht="15" customHeight="1" x14ac:dyDescent="0.25">
      <c r="A16">
        <v>70000</v>
      </c>
      <c r="B16">
        <v>-1.888803</v>
      </c>
      <c r="D16">
        <v>1300</v>
      </c>
      <c r="E16">
        <v>-15.738639997056</v>
      </c>
      <c r="F16">
        <v>37.4856430861538</v>
      </c>
      <c r="H16">
        <v>1300</v>
      </c>
      <c r="I16">
        <v>-6.8148431475648099</v>
      </c>
      <c r="J16">
        <v>36.707865377923099</v>
      </c>
      <c r="L16">
        <v>1300</v>
      </c>
      <c r="M16">
        <v>20.619084464063999</v>
      </c>
      <c r="N16">
        <v>32.01504637</v>
      </c>
      <c r="P16">
        <v>1300</v>
      </c>
      <c r="Q16">
        <v>4.0014775092735997</v>
      </c>
      <c r="R16">
        <v>31.394591015692299</v>
      </c>
      <c r="U16">
        <v>700</v>
      </c>
      <c r="V16">
        <v>-13.7834972705793</v>
      </c>
      <c r="W16">
        <v>45.615668820000003</v>
      </c>
      <c r="Y16">
        <v>700</v>
      </c>
      <c r="Z16">
        <v>-4.6631426179200703</v>
      </c>
      <c r="AA16">
        <v>43.6592225384613</v>
      </c>
      <c r="AC16">
        <v>700</v>
      </c>
      <c r="AD16">
        <v>18.078955748159899</v>
      </c>
      <c r="AE16">
        <v>41.946558388461497</v>
      </c>
      <c r="AG16">
        <v>700</v>
      </c>
      <c r="AH16">
        <v>1.3705134940991299</v>
      </c>
      <c r="AI16">
        <v>41.539288191769401</v>
      </c>
      <c r="AL16">
        <v>14500</v>
      </c>
      <c r="AM16">
        <v>-20.1610867342938</v>
      </c>
      <c r="AN16">
        <v>-15.7221359424538</v>
      </c>
      <c r="AO16">
        <v>-21.5445847790762</v>
      </c>
      <c r="AP16">
        <v>-6.9617152038669401</v>
      </c>
      <c r="AR16">
        <v>14500</v>
      </c>
      <c r="AS16">
        <v>-10.317577474981899</v>
      </c>
      <c r="AT16">
        <v>-32.596869321425899</v>
      </c>
      <c r="AU16">
        <v>-21.367584706254402</v>
      </c>
      <c r="AV16">
        <v>-22.9632407778433</v>
      </c>
      <c r="AW16">
        <v>20500</v>
      </c>
      <c r="AX16">
        <v>-14.1231631837171</v>
      </c>
      <c r="AY16">
        <v>-9.6923953138215602</v>
      </c>
      <c r="AZ16">
        <v>-7.3681829768537401</v>
      </c>
      <c r="BB16">
        <v>20500</v>
      </c>
      <c r="BC16">
        <v>-30.519854566447901</v>
      </c>
      <c r="BD16">
        <v>-23.801462163098201</v>
      </c>
      <c r="BE16">
        <v>-31.343909667688902</v>
      </c>
      <c r="BG16">
        <v>26500</v>
      </c>
      <c r="BH16">
        <v>-2.1857662999999401</v>
      </c>
      <c r="BI16">
        <v>-13.603791208791201</v>
      </c>
      <c r="BK16">
        <v>26500</v>
      </c>
      <c r="BL16">
        <v>-3.9394258400003701</v>
      </c>
      <c r="BM16">
        <v>-57.925361538461502</v>
      </c>
      <c r="BP16">
        <v>43500</v>
      </c>
      <c r="BQ16">
        <v>25.6736729604091</v>
      </c>
      <c r="BR16">
        <v>25.299553327318201</v>
      </c>
      <c r="BS16">
        <v>-53.130706107119899</v>
      </c>
      <c r="BT16">
        <v>-16.636473220689201</v>
      </c>
      <c r="BV16">
        <v>43500</v>
      </c>
      <c r="BW16">
        <v>22.2541527880676</v>
      </c>
      <c r="BX16">
        <v>61.2433844078924</v>
      </c>
      <c r="BY16">
        <v>-50.388668098160402</v>
      </c>
    </row>
    <row r="17" spans="1:77" ht="15" customHeight="1" x14ac:dyDescent="0.25">
      <c r="A17">
        <v>75000</v>
      </c>
      <c r="B17">
        <v>-7.2761110000000002</v>
      </c>
      <c r="D17">
        <v>1600</v>
      </c>
      <c r="E17">
        <v>-16.053137787903999</v>
      </c>
      <c r="F17">
        <v>33.068338172307698</v>
      </c>
      <c r="H17">
        <v>1600</v>
      </c>
      <c r="I17">
        <v>-7.1723392180991903</v>
      </c>
      <c r="J17">
        <v>32.767468715076902</v>
      </c>
      <c r="L17">
        <v>1600</v>
      </c>
      <c r="M17">
        <v>21.086595730176001</v>
      </c>
      <c r="N17">
        <v>26.863634921318699</v>
      </c>
      <c r="P17">
        <v>1600</v>
      </c>
      <c r="Q17">
        <v>4.58132807664634</v>
      </c>
      <c r="R17">
        <v>26.524854548307701</v>
      </c>
      <c r="U17">
        <v>800</v>
      </c>
      <c r="V17">
        <v>-14.026241337292801</v>
      </c>
      <c r="W17">
        <v>44.090848997142899</v>
      </c>
      <c r="Y17">
        <v>800</v>
      </c>
      <c r="Z17">
        <v>-4.9659234572798603</v>
      </c>
      <c r="AA17">
        <v>42.291859554944899</v>
      </c>
      <c r="AC17">
        <v>800</v>
      </c>
      <c r="AD17">
        <v>18.3757544614399</v>
      </c>
      <c r="AE17">
        <v>40.109530925274797</v>
      </c>
      <c r="AG17">
        <v>800</v>
      </c>
      <c r="AH17">
        <v>1.7171554249727901</v>
      </c>
      <c r="AI17">
        <v>39.717737208263799</v>
      </c>
      <c r="AL17">
        <v>15500</v>
      </c>
      <c r="AM17">
        <v>-19.912155773385699</v>
      </c>
      <c r="AN17">
        <v>-15.5530238477723</v>
      </c>
      <c r="AO17">
        <v>-22.776312354849399</v>
      </c>
      <c r="AP17">
        <v>-6.1139503321558299</v>
      </c>
      <c r="AR17">
        <v>15500</v>
      </c>
      <c r="AS17">
        <v>-10.280031078281899</v>
      </c>
      <c r="AT17">
        <v>-32.287202088208197</v>
      </c>
      <c r="AU17">
        <v>-21.159860220217102</v>
      </c>
      <c r="AV17">
        <v>-20.9683461092384</v>
      </c>
      <c r="AW17">
        <v>21500</v>
      </c>
      <c r="AX17">
        <v>-12.806442751306101</v>
      </c>
      <c r="AY17">
        <v>-8.7179594614831295</v>
      </c>
      <c r="AZ17">
        <v>-7.2775129649317201</v>
      </c>
      <c r="BB17">
        <v>21500</v>
      </c>
      <c r="BC17">
        <v>-27.460333608324099</v>
      </c>
      <c r="BD17">
        <v>-21.319431522575901</v>
      </c>
      <c r="BE17">
        <v>-31.481571520100999</v>
      </c>
      <c r="BG17">
        <v>27500</v>
      </c>
      <c r="BH17">
        <v>-1.0256376</v>
      </c>
      <c r="BI17">
        <v>-13.752912087912099</v>
      </c>
      <c r="BK17">
        <v>27500</v>
      </c>
      <c r="BL17">
        <v>-1.4829889899998301</v>
      </c>
      <c r="BM17">
        <v>-58.593484615384703</v>
      </c>
      <c r="BP17">
        <v>46500</v>
      </c>
      <c r="BQ17">
        <v>17.119987915312599</v>
      </c>
      <c r="BR17">
        <v>29.553258134999201</v>
      </c>
      <c r="BS17">
        <v>-59.017877025197997</v>
      </c>
      <c r="BT17">
        <v>-13.8620785474857</v>
      </c>
      <c r="BV17">
        <v>46500</v>
      </c>
      <c r="BW17">
        <v>12.417273253741801</v>
      </c>
      <c r="BX17">
        <v>63.102892180311798</v>
      </c>
      <c r="BY17">
        <v>-62.537732875520803</v>
      </c>
    </row>
    <row r="18" spans="1:77" ht="15" customHeight="1" x14ac:dyDescent="0.25">
      <c r="A18">
        <v>80000</v>
      </c>
      <c r="B18">
        <v>-12.4251</v>
      </c>
      <c r="D18">
        <v>1900</v>
      </c>
      <c r="E18">
        <v>-16.306670364799999</v>
      </c>
      <c r="F18">
        <v>28.6940552930403</v>
      </c>
      <c r="H18">
        <v>1900</v>
      </c>
      <c r="I18">
        <v>-7.4670424766399899</v>
      </c>
      <c r="J18">
        <v>28.873667248626301</v>
      </c>
      <c r="L18">
        <v>1900</v>
      </c>
      <c r="M18">
        <v>21.489902731200001</v>
      </c>
      <c r="N18">
        <v>21.766780508241801</v>
      </c>
      <c r="P18">
        <v>1900</v>
      </c>
      <c r="Q18">
        <v>5.1121722380800101</v>
      </c>
      <c r="R18">
        <v>21.748677474358999</v>
      </c>
      <c r="U18">
        <v>900</v>
      </c>
      <c r="V18">
        <v>-14.240772559359799</v>
      </c>
      <c r="W18">
        <v>42.572473434065898</v>
      </c>
      <c r="Y18">
        <v>900</v>
      </c>
      <c r="Z18">
        <v>-5.21596589599993</v>
      </c>
      <c r="AA18">
        <v>40.931691025640802</v>
      </c>
      <c r="AC18">
        <v>900</v>
      </c>
      <c r="AD18">
        <v>18.642602247999999</v>
      </c>
      <c r="AE18">
        <v>38.281546955128199</v>
      </c>
      <c r="AG18">
        <v>900</v>
      </c>
      <c r="AH18">
        <v>2.0110825953600999</v>
      </c>
      <c r="AI18">
        <v>37.908723168040503</v>
      </c>
      <c r="AL18">
        <v>16500</v>
      </c>
      <c r="AM18">
        <v>-19.6865219710273</v>
      </c>
      <c r="AN18">
        <v>-15.634028345862101</v>
      </c>
      <c r="AO18">
        <v>-23.9932053220924</v>
      </c>
      <c r="AP18">
        <v>-5.5230115828969097</v>
      </c>
      <c r="AR18">
        <v>16500</v>
      </c>
      <c r="AS18">
        <v>-10.7227249089088</v>
      </c>
      <c r="AT18">
        <v>-32.772452163522303</v>
      </c>
      <c r="AU18">
        <v>-20.767972160771599</v>
      </c>
      <c r="AV18">
        <v>-19.504823879009301</v>
      </c>
      <c r="AW18">
        <v>22500</v>
      </c>
      <c r="AX18">
        <v>-11.3655700820873</v>
      </c>
      <c r="AY18">
        <v>-7.6647600294205498</v>
      </c>
      <c r="AZ18">
        <v>-7.2548105434319599</v>
      </c>
      <c r="BB18">
        <v>22500</v>
      </c>
      <c r="BC18">
        <v>-24.1725419427578</v>
      </c>
      <c r="BD18">
        <v>-18.688372578606302</v>
      </c>
      <c r="BE18">
        <v>-31.807842028719399</v>
      </c>
      <c r="BG18">
        <v>28500</v>
      </c>
      <c r="BH18">
        <v>0.18305130000002001</v>
      </c>
      <c r="BI18">
        <v>-13.750164835164901</v>
      </c>
      <c r="BK18">
        <v>28500</v>
      </c>
      <c r="BL18">
        <v>1.0918701699998199</v>
      </c>
      <c r="BM18">
        <v>-58.662115384615298</v>
      </c>
      <c r="BP18">
        <v>49500</v>
      </c>
      <c r="BQ18">
        <v>24.054024670221601</v>
      </c>
      <c r="BS18">
        <v>-50.696242829309902</v>
      </c>
      <c r="BV18">
        <v>49500</v>
      </c>
      <c r="BW18">
        <v>38.703399578828602</v>
      </c>
      <c r="BY18">
        <v>-83.599401152395004</v>
      </c>
    </row>
    <row r="19" spans="1:77" ht="15" customHeight="1" x14ac:dyDescent="0.25">
      <c r="A19">
        <v>85000</v>
      </c>
      <c r="B19">
        <v>-17.334250000000001</v>
      </c>
      <c r="D19">
        <v>2200</v>
      </c>
      <c r="E19">
        <v>-16.499237727743999</v>
      </c>
      <c r="F19">
        <v>24.360290759560399</v>
      </c>
      <c r="H19">
        <v>2200</v>
      </c>
      <c r="I19">
        <v>-7.6989529231871501</v>
      </c>
      <c r="J19">
        <v>25.0258259407472</v>
      </c>
      <c r="L19">
        <v>2200</v>
      </c>
      <c r="M19">
        <v>21.829005467136</v>
      </c>
      <c r="N19">
        <v>16.682742731428601</v>
      </c>
      <c r="P19">
        <v>2200</v>
      </c>
      <c r="Q19">
        <v>5.5940099935743701</v>
      </c>
      <c r="R19">
        <v>16.963189125538399</v>
      </c>
      <c r="U19">
        <v>1000</v>
      </c>
      <c r="V19">
        <v>-14.4270909367808</v>
      </c>
      <c r="W19">
        <v>41.060037765494499</v>
      </c>
      <c r="Y19">
        <v>1000</v>
      </c>
      <c r="Z19">
        <v>-5.4132699340799499</v>
      </c>
      <c r="AA19">
        <v>39.5778285219778</v>
      </c>
      <c r="AC19">
        <v>1000</v>
      </c>
      <c r="AD19">
        <v>18.879499107839901</v>
      </c>
      <c r="AE19">
        <v>36.460851074725198</v>
      </c>
      <c r="AG19">
        <v>1000</v>
      </c>
      <c r="AH19">
        <v>2.2522950052608</v>
      </c>
      <c r="AI19">
        <v>36.108717735912101</v>
      </c>
      <c r="AL19">
        <v>17500</v>
      </c>
      <c r="AM19">
        <v>-19.330328540162601</v>
      </c>
      <c r="AN19">
        <v>-15.611797369453299</v>
      </c>
      <c r="AO19">
        <v>-25.2383457604863</v>
      </c>
      <c r="AP19">
        <v>-5.1999931830005899</v>
      </c>
      <c r="AR19">
        <v>17500</v>
      </c>
      <c r="AS19">
        <v>-11.1365117071712</v>
      </c>
      <c r="AT19">
        <v>-33.098076427850799</v>
      </c>
      <c r="AU19">
        <v>-20.3773574723396</v>
      </c>
      <c r="AV19">
        <v>-18.5334120037326</v>
      </c>
      <c r="AW19">
        <v>23500</v>
      </c>
      <c r="AX19">
        <v>-9.8172335614407604</v>
      </c>
      <c r="AY19">
        <v>-6.5462992458353897</v>
      </c>
      <c r="AZ19">
        <v>-7.2790134811465599</v>
      </c>
      <c r="BB19">
        <v>23500</v>
      </c>
      <c r="BC19">
        <v>-20.688660875361499</v>
      </c>
      <c r="BD19">
        <v>-15.928910216527999</v>
      </c>
      <c r="BE19">
        <v>-32.2479307160961</v>
      </c>
      <c r="BG19">
        <v>29500</v>
      </c>
      <c r="BH19">
        <v>1.44782498000001</v>
      </c>
      <c r="BI19">
        <v>-13.588626373626401</v>
      </c>
      <c r="BK19">
        <v>29500</v>
      </c>
      <c r="BL19">
        <v>3.8174437599999602</v>
      </c>
      <c r="BM19">
        <v>-58.0999615384615</v>
      </c>
      <c r="BP19">
        <v>52500</v>
      </c>
      <c r="BQ19">
        <v>12.2791047028209</v>
      </c>
      <c r="BS19">
        <v>-23.4013393093094</v>
      </c>
      <c r="BV19">
        <v>52500</v>
      </c>
      <c r="BW19">
        <v>8.8652863711855208</v>
      </c>
      <c r="BY19">
        <v>-32.569824683490502</v>
      </c>
    </row>
    <row r="20" spans="1:77" ht="15" customHeight="1" x14ac:dyDescent="0.25">
      <c r="A20">
        <v>90000</v>
      </c>
      <c r="B20">
        <v>-22.001470000000001</v>
      </c>
      <c r="D20">
        <v>2500</v>
      </c>
      <c r="E20">
        <v>-16.630839876736001</v>
      </c>
      <c r="F20">
        <v>20.064540883076901</v>
      </c>
      <c r="H20">
        <v>2500</v>
      </c>
      <c r="I20">
        <v>-7.8680705577407997</v>
      </c>
      <c r="J20">
        <v>21.2233097536154</v>
      </c>
      <c r="L20">
        <v>2500</v>
      </c>
      <c r="M20">
        <v>22.103903937984001</v>
      </c>
      <c r="N20">
        <v>11.5697811915385</v>
      </c>
      <c r="P20">
        <v>2500</v>
      </c>
      <c r="Q20">
        <v>6.0268413431296102</v>
      </c>
      <c r="R20">
        <v>12.0655188335384</v>
      </c>
      <c r="U20">
        <v>1100</v>
      </c>
      <c r="V20">
        <v>-14.5851964695552</v>
      </c>
      <c r="W20">
        <v>39.553037626153802</v>
      </c>
      <c r="Y20">
        <v>1100</v>
      </c>
      <c r="Z20">
        <v>-5.5578355715199601</v>
      </c>
      <c r="AA20">
        <v>38.2293836153844</v>
      </c>
      <c r="AC20">
        <v>1100</v>
      </c>
      <c r="AD20">
        <v>19.086445040960001</v>
      </c>
      <c r="AE20">
        <v>34.645687880769202</v>
      </c>
      <c r="AG20">
        <v>1100</v>
      </c>
      <c r="AH20">
        <v>2.4407926546752301</v>
      </c>
      <c r="AI20">
        <v>34.314192576692399</v>
      </c>
      <c r="AL20">
        <v>18500</v>
      </c>
      <c r="AM20">
        <v>-18.772879996667701</v>
      </c>
      <c r="AN20">
        <v>-15.3496382652246</v>
      </c>
      <c r="AO20">
        <v>-26.524582623830501</v>
      </c>
      <c r="AP20">
        <v>-5.0776875214707999</v>
      </c>
      <c r="AR20">
        <v>18500</v>
      </c>
      <c r="AS20">
        <v>-11.331940740756</v>
      </c>
      <c r="AT20">
        <v>-32.893440824323903</v>
      </c>
      <c r="AU20">
        <v>-20.084172992577201</v>
      </c>
      <c r="AV20">
        <v>-17.933841346416699</v>
      </c>
      <c r="AW20">
        <v>24500</v>
      </c>
      <c r="AX20">
        <v>-8.1732301102343907</v>
      </c>
      <c r="AY20">
        <v>-5.3705339067472897</v>
      </c>
      <c r="AZ20">
        <v>-7.3344437259703703</v>
      </c>
      <c r="BB20">
        <v>24500</v>
      </c>
      <c r="BC20">
        <v>-17.027071774860801</v>
      </c>
      <c r="BD20">
        <v>-13.050215704514599</v>
      </c>
      <c r="BE20">
        <v>-32.747051021819203</v>
      </c>
      <c r="BG20">
        <v>30500</v>
      </c>
      <c r="BH20">
        <v>2.7739365600000299</v>
      </c>
      <c r="BI20">
        <v>-13.2591758241758</v>
      </c>
      <c r="BK20">
        <v>30500</v>
      </c>
      <c r="BL20">
        <v>6.7269665920003803</v>
      </c>
      <c r="BM20">
        <v>-56.868276923076998</v>
      </c>
      <c r="BP20">
        <v>55500</v>
      </c>
      <c r="BQ20">
        <v>7.7652183833902901</v>
      </c>
      <c r="BS20">
        <v>-5.9538745374494502</v>
      </c>
      <c r="BV20">
        <v>55500</v>
      </c>
      <c r="BW20">
        <v>6.5520410751263096</v>
      </c>
      <c r="BY20">
        <v>-12.483110396813</v>
      </c>
    </row>
    <row r="21" spans="1:77" ht="15" customHeight="1" x14ac:dyDescent="0.25">
      <c r="A21">
        <v>95000</v>
      </c>
      <c r="B21">
        <v>-26.42388</v>
      </c>
      <c r="D21">
        <v>2800</v>
      </c>
      <c r="E21">
        <v>-16.701476811775901</v>
      </c>
      <c r="F21">
        <v>15.8043019747985</v>
      </c>
      <c r="H21">
        <v>2800</v>
      </c>
      <c r="I21">
        <v>-7.9743953803008703</v>
      </c>
      <c r="J21">
        <v>17.4654836494066</v>
      </c>
      <c r="L21">
        <v>2800</v>
      </c>
      <c r="M21">
        <v>22.314598143744</v>
      </c>
      <c r="N21">
        <v>6.3861554892307799</v>
      </c>
      <c r="P21">
        <v>2800</v>
      </c>
      <c r="Q21">
        <v>6.4106662867455899</v>
      </c>
      <c r="R21">
        <v>6.9527959300512601</v>
      </c>
      <c r="U21">
        <v>1200</v>
      </c>
      <c r="V21">
        <v>-14.715089157683</v>
      </c>
      <c r="W21">
        <v>38.0509686507692</v>
      </c>
      <c r="Y21">
        <v>1200</v>
      </c>
      <c r="Z21">
        <v>-5.6496628083199703</v>
      </c>
      <c r="AA21">
        <v>36.885467877289102</v>
      </c>
      <c r="AC21">
        <v>1200</v>
      </c>
      <c r="AD21">
        <v>19.2634400473599</v>
      </c>
      <c r="AE21">
        <v>32.834301969963299</v>
      </c>
      <c r="AG21">
        <v>1200</v>
      </c>
      <c r="AH21">
        <v>2.5765755436032101</v>
      </c>
      <c r="AI21">
        <v>32.521619355194197</v>
      </c>
      <c r="AL21">
        <v>19500</v>
      </c>
      <c r="AM21">
        <v>-17.9887690466885</v>
      </c>
      <c r="AN21">
        <v>-14.816839760738</v>
      </c>
      <c r="AO21">
        <v>-27.849298803606398</v>
      </c>
      <c r="AP21">
        <v>-5.0922515854594597</v>
      </c>
      <c r="AR21">
        <v>19500</v>
      </c>
      <c r="AS21">
        <v>-11.2590413608385</v>
      </c>
      <c r="AT21">
        <v>-32.062455359815999</v>
      </c>
      <c r="AU21">
        <v>-19.9262266382527</v>
      </c>
      <c r="AV21">
        <v>-17.613111546644401</v>
      </c>
      <c r="AW21">
        <v>25500</v>
      </c>
      <c r="AX21">
        <v>-6.4415297415218804</v>
      </c>
      <c r="AY21">
        <v>-4.1409192818515201</v>
      </c>
      <c r="AZ21">
        <v>-7.4105051793748897</v>
      </c>
      <c r="BB21">
        <v>25500</v>
      </c>
      <c r="BC21">
        <v>-13.197242618163299</v>
      </c>
      <c r="BD21">
        <v>-10.054020709786201</v>
      </c>
      <c r="BE21">
        <v>-33.267079670942401</v>
      </c>
      <c r="BG21">
        <v>31500</v>
      </c>
      <c r="BH21">
        <v>4.1655833800000002</v>
      </c>
      <c r="BI21">
        <v>-12.752307692307699</v>
      </c>
      <c r="BK21">
        <v>31500</v>
      </c>
      <c r="BL21">
        <v>9.8525129039999406</v>
      </c>
      <c r="BM21">
        <v>-54.922615384615298</v>
      </c>
      <c r="BP21">
        <v>58500</v>
      </c>
      <c r="BQ21">
        <v>1.77548977018431</v>
      </c>
      <c r="BS21">
        <v>0.49964792105793998</v>
      </c>
      <c r="BV21">
        <v>58500</v>
      </c>
      <c r="BW21">
        <v>-0.26349441214233599</v>
      </c>
      <c r="BY21">
        <v>-2.99689007985589</v>
      </c>
    </row>
    <row r="22" spans="1:77" ht="15" customHeight="1" x14ac:dyDescent="0.25">
      <c r="A22">
        <v>100000</v>
      </c>
      <c r="B22">
        <v>-30.595500000000001</v>
      </c>
      <c r="D22">
        <v>3100</v>
      </c>
      <c r="E22">
        <v>-16.711148532864101</v>
      </c>
      <c r="F22">
        <v>11.5770703459341</v>
      </c>
      <c r="H22">
        <v>3100</v>
      </c>
      <c r="I22">
        <v>-8.0179273908672695</v>
      </c>
      <c r="J22">
        <v>13.7517125902967</v>
      </c>
      <c r="L22">
        <v>3100</v>
      </c>
      <c r="M22">
        <v>22.461088084416001</v>
      </c>
      <c r="N22">
        <v>1.0901252251648501</v>
      </c>
      <c r="P22">
        <v>3100</v>
      </c>
      <c r="Q22">
        <v>6.7454848244224204</v>
      </c>
      <c r="R22">
        <v>1.52214974676922</v>
      </c>
      <c r="U22">
        <v>1300</v>
      </c>
      <c r="V22">
        <v>-14.816769001165</v>
      </c>
      <c r="W22">
        <v>36.553326474065798</v>
      </c>
      <c r="Y22">
        <v>1300</v>
      </c>
      <c r="Z22">
        <v>-5.68875164447996</v>
      </c>
      <c r="AA22">
        <v>35.545192879120698</v>
      </c>
      <c r="AC22">
        <v>1300</v>
      </c>
      <c r="AD22">
        <v>19.410484127039901</v>
      </c>
      <c r="AE22">
        <v>31.024937939010901</v>
      </c>
      <c r="AG22">
        <v>1300</v>
      </c>
      <c r="AH22">
        <v>2.65964367204481</v>
      </c>
      <c r="AI22">
        <v>30.727469736230798</v>
      </c>
      <c r="AL22">
        <v>20500</v>
      </c>
      <c r="AM22">
        <v>-16.975332936648002</v>
      </c>
      <c r="AN22">
        <v>-14.026068022701001</v>
      </c>
      <c r="AO22">
        <v>-29.2034493637221</v>
      </c>
      <c r="AP22">
        <v>-5.1959179816700498</v>
      </c>
      <c r="AR22">
        <v>20500</v>
      </c>
      <c r="AS22">
        <v>-10.9252880293788</v>
      </c>
      <c r="AT22">
        <v>-30.623923508134499</v>
      </c>
      <c r="AU22">
        <v>-19.910216479171599</v>
      </c>
      <c r="AV22">
        <v>-17.506461215179201</v>
      </c>
      <c r="AW22">
        <v>26500</v>
      </c>
      <c r="AX22">
        <v>-4.6301725206726401</v>
      </c>
      <c r="AY22">
        <v>-2.8597030484878099</v>
      </c>
      <c r="AZ22">
        <v>-7.4999937623170396</v>
      </c>
      <c r="BB22">
        <v>26500</v>
      </c>
      <c r="BC22">
        <v>-9.2045027717244103</v>
      </c>
      <c r="BD22">
        <v>-6.9388255314917302</v>
      </c>
      <c r="BE22">
        <v>-33.783925405781702</v>
      </c>
      <c r="BG22">
        <v>32500</v>
      </c>
      <c r="BH22">
        <v>5.6220535999999104</v>
      </c>
      <c r="BI22">
        <v>-12.058516483516501</v>
      </c>
      <c r="BK22">
        <v>32500</v>
      </c>
      <c r="BL22">
        <v>13.221446712000301</v>
      </c>
      <c r="BM22">
        <v>-52.209461538461603</v>
      </c>
    </row>
    <row r="23" spans="1:77" ht="15" customHeight="1" x14ac:dyDescent="0.25">
      <c r="A23">
        <v>105000</v>
      </c>
      <c r="B23">
        <v>-34.505789999999998</v>
      </c>
      <c r="D23">
        <v>3400</v>
      </c>
      <c r="E23">
        <v>-16.65985504</v>
      </c>
      <c r="F23">
        <v>7.3803423076922998</v>
      </c>
      <c r="H23">
        <v>3400</v>
      </c>
      <c r="I23">
        <v>-7.9986665894399698</v>
      </c>
      <c r="J23">
        <v>10.081361538461501</v>
      </c>
      <c r="L23">
        <v>3400</v>
      </c>
      <c r="M23">
        <v>22.543373760000001</v>
      </c>
      <c r="N23">
        <v>-4.3600500000000002</v>
      </c>
      <c r="P23">
        <v>3400</v>
      </c>
      <c r="Q23">
        <v>7.0312969561600198</v>
      </c>
      <c r="R23">
        <v>-4.3292903846154003</v>
      </c>
      <c r="U23">
        <v>1400</v>
      </c>
      <c r="V23">
        <v>-14.8902359999999</v>
      </c>
      <c r="W23">
        <v>35.059606730769197</v>
      </c>
      <c r="Y23">
        <v>1400</v>
      </c>
      <c r="Z23">
        <v>-5.6751020799999603</v>
      </c>
      <c r="AA23">
        <v>34.207670192307503</v>
      </c>
      <c r="AC23">
        <v>1400</v>
      </c>
      <c r="AD23">
        <v>19.527577279999999</v>
      </c>
      <c r="AE23">
        <v>29.215840384615301</v>
      </c>
      <c r="AG23">
        <v>1400</v>
      </c>
      <c r="AH23">
        <v>2.6899970400000401</v>
      </c>
      <c r="AI23">
        <v>28.928215384615498</v>
      </c>
      <c r="AL23">
        <v>21500</v>
      </c>
      <c r="AM23">
        <v>-15.743320394395999</v>
      </c>
      <c r="AN23">
        <v>-13.003916013067601</v>
      </c>
      <c r="AO23">
        <v>-30.573690806163899</v>
      </c>
      <c r="AP23">
        <v>-5.3549285518015202</v>
      </c>
      <c r="AR23">
        <v>21500</v>
      </c>
      <c r="AS23">
        <v>-10.357116174990299</v>
      </c>
      <c r="AT23">
        <v>-28.636353005950301</v>
      </c>
      <c r="AU23">
        <v>-20.028802619367401</v>
      </c>
      <c r="AV23">
        <v>-17.5670971630637</v>
      </c>
      <c r="AW23">
        <v>27500</v>
      </c>
      <c r="AX23">
        <v>-2.745585147126</v>
      </c>
      <c r="AY23">
        <v>-1.5274979260367501</v>
      </c>
      <c r="AZ23">
        <v>-7.6003815828807504</v>
      </c>
      <c r="BB23">
        <v>27500</v>
      </c>
      <c r="BC23">
        <v>-5.0509797034900803</v>
      </c>
      <c r="BD23">
        <v>-3.7002833204005698</v>
      </c>
      <c r="BE23">
        <v>-34.287875946635097</v>
      </c>
      <c r="BG23">
        <v>33500</v>
      </c>
      <c r="BH23">
        <v>7.1374071999999398</v>
      </c>
      <c r="BI23">
        <v>-11.169230769230801</v>
      </c>
      <c r="BK23">
        <v>33500</v>
      </c>
      <c r="BL23">
        <v>16.849264600000001</v>
      </c>
      <c r="BM23">
        <v>-48.668999999999997</v>
      </c>
    </row>
    <row r="24" spans="1:77" ht="15" customHeight="1" x14ac:dyDescent="0.25">
      <c r="A24">
        <v>110000</v>
      </c>
      <c r="B24">
        <v>-38.141269999999999</v>
      </c>
      <c r="D24">
        <v>3400</v>
      </c>
      <c r="E24">
        <v>-15.66200374528</v>
      </c>
      <c r="F24">
        <v>9.9242153846153798</v>
      </c>
      <c r="H24">
        <v>3400</v>
      </c>
      <c r="I24">
        <v>-9.2097181094400202</v>
      </c>
      <c r="J24">
        <v>12.958647115384601</v>
      </c>
      <c r="L24">
        <v>3400</v>
      </c>
      <c r="M24">
        <v>20.880797107199999</v>
      </c>
      <c r="N24">
        <v>-0.44449038461540102</v>
      </c>
      <c r="P24">
        <v>3400</v>
      </c>
      <c r="Q24">
        <v>9.7761938521600094</v>
      </c>
      <c r="R24">
        <v>-1.3630259615384499</v>
      </c>
      <c r="U24">
        <v>1400</v>
      </c>
      <c r="V24">
        <v>-14.8902359999999</v>
      </c>
      <c r="W24">
        <v>36.0066317307693</v>
      </c>
      <c r="Y24">
        <v>1400</v>
      </c>
      <c r="Z24">
        <v>-5.6751020799999701</v>
      </c>
      <c r="AA24">
        <v>35.399382692307697</v>
      </c>
      <c r="AC24">
        <v>1400</v>
      </c>
      <c r="AD24">
        <v>19.5275772799999</v>
      </c>
      <c r="AE24">
        <v>30.475165384615298</v>
      </c>
      <c r="AG24">
        <v>1400</v>
      </c>
      <c r="AH24">
        <v>2.68999703999997</v>
      </c>
      <c r="AI24">
        <v>29.9646346153846</v>
      </c>
      <c r="AL24">
        <v>22500</v>
      </c>
      <c r="AM24">
        <v>-14.309757095594099</v>
      </c>
      <c r="AN24">
        <v>-11.780150722239901</v>
      </c>
      <c r="AO24">
        <v>-31.944437488759899</v>
      </c>
      <c r="AP24">
        <v>-5.5455268883898103</v>
      </c>
      <c r="AR24">
        <v>22500</v>
      </c>
      <c r="AS24">
        <v>-9.5870252462433108</v>
      </c>
      <c r="AT24">
        <v>-26.169757875176501</v>
      </c>
      <c r="AU24">
        <v>-20.266096666124302</v>
      </c>
      <c r="AV24">
        <v>-17.757672259590599</v>
      </c>
      <c r="AW24">
        <v>28500</v>
      </c>
      <c r="AX24">
        <v>-0.794760255221858</v>
      </c>
      <c r="AY24">
        <v>-0.14525883597797301</v>
      </c>
      <c r="AZ24">
        <v>-7.7122742302515501</v>
      </c>
      <c r="BB24">
        <v>28500</v>
      </c>
      <c r="BC24">
        <v>-0.73905562825284898</v>
      </c>
      <c r="BD24">
        <v>-0.33422488048578802</v>
      </c>
      <c r="BE24">
        <v>-34.781106579059099</v>
      </c>
      <c r="BG24">
        <v>34500</v>
      </c>
      <c r="BH24">
        <v>8.6925179999999802</v>
      </c>
      <c r="BI24">
        <v>-10.0790384615385</v>
      </c>
      <c r="BK24">
        <v>34500</v>
      </c>
      <c r="BL24">
        <v>20.7320706</v>
      </c>
      <c r="BM24">
        <v>-44.242061538461499</v>
      </c>
    </row>
    <row r="25" spans="1:77" ht="15" customHeight="1" x14ac:dyDescent="0.25">
      <c r="A25">
        <v>115000</v>
      </c>
      <c r="B25">
        <v>-41.487259999999999</v>
      </c>
      <c r="D25">
        <v>3700</v>
      </c>
      <c r="E25">
        <v>-15.8388013387264</v>
      </c>
      <c r="F25">
        <v>5.6660811174945298</v>
      </c>
      <c r="H25">
        <v>3700</v>
      </c>
      <c r="I25">
        <v>-9.7390249543296896</v>
      </c>
      <c r="J25">
        <v>9.4773093494285803</v>
      </c>
      <c r="L25">
        <v>3700</v>
      </c>
      <c r="M25">
        <v>21.505363911936001</v>
      </c>
      <c r="N25">
        <v>-6.1096743632967296</v>
      </c>
      <c r="P25">
        <v>3700</v>
      </c>
      <c r="Q25">
        <v>10.3104128462848</v>
      </c>
      <c r="R25">
        <v>-7.1518881627692199</v>
      </c>
      <c r="U25">
        <v>1500</v>
      </c>
      <c r="V25">
        <v>-15.0633011520002</v>
      </c>
      <c r="W25">
        <v>34.517228043956102</v>
      </c>
      <c r="Y25">
        <v>1500</v>
      </c>
      <c r="Z25">
        <v>-5.8640064672000296</v>
      </c>
      <c r="AA25">
        <v>34.065567263736199</v>
      </c>
      <c r="AC25">
        <v>1500</v>
      </c>
      <c r="AD25">
        <v>19.7537730815998</v>
      </c>
      <c r="AE25">
        <v>28.669838489010999</v>
      </c>
      <c r="AG25">
        <v>1500</v>
      </c>
      <c r="AH25">
        <v>2.9192307623997999</v>
      </c>
      <c r="AI25">
        <v>28.168881968406598</v>
      </c>
      <c r="AL25">
        <v>23500</v>
      </c>
      <c r="AM25">
        <v>-12.6953963653846</v>
      </c>
      <c r="AN25">
        <v>-10.383967198892</v>
      </c>
      <c r="AO25">
        <v>-33.301187060229701</v>
      </c>
      <c r="AP25">
        <v>-5.7514820207127197</v>
      </c>
      <c r="AR25">
        <v>23500</v>
      </c>
      <c r="AS25">
        <v>-8.6467249488084192</v>
      </c>
      <c r="AT25">
        <v>-23.293175706173901</v>
      </c>
      <c r="AU25">
        <v>-20.607239545215801</v>
      </c>
      <c r="AV25">
        <v>-18.0518494670875</v>
      </c>
      <c r="AW25">
        <v>29500</v>
      </c>
      <c r="AX25">
        <v>1.21441304325165</v>
      </c>
      <c r="AY25">
        <v>1.2852674836111899</v>
      </c>
      <c r="AZ25">
        <v>-7.8407294705467701</v>
      </c>
      <c r="BB25">
        <v>29500</v>
      </c>
      <c r="BC25">
        <v>3.7273322610047499</v>
      </c>
      <c r="BD25">
        <v>3.1624109560289302</v>
      </c>
      <c r="BE25">
        <v>-35.280402463352999</v>
      </c>
      <c r="BG25">
        <v>35500</v>
      </c>
      <c r="BH25">
        <v>10.2504013999999</v>
      </c>
      <c r="BI25">
        <v>-8.7903571428571201</v>
      </c>
      <c r="BK25">
        <v>35500</v>
      </c>
      <c r="BL25">
        <v>24.820113480000298</v>
      </c>
      <c r="BM25">
        <v>-38.870238461538598</v>
      </c>
    </row>
    <row r="26" spans="1:77" ht="15" customHeight="1" x14ac:dyDescent="0.25">
      <c r="A26">
        <v>120000</v>
      </c>
      <c r="B26">
        <v>-44.528919999999999</v>
      </c>
      <c r="D26">
        <v>4000</v>
      </c>
      <c r="E26">
        <v>-15.9518410832895</v>
      </c>
      <c r="F26">
        <v>1.43184159226373</v>
      </c>
      <c r="H26">
        <v>4000</v>
      </c>
      <c r="I26">
        <v>-10.1599650330625</v>
      </c>
      <c r="J26">
        <v>6.0357888585054704</v>
      </c>
      <c r="L26">
        <v>4000</v>
      </c>
      <c r="M26">
        <v>22.097670011904</v>
      </c>
      <c r="N26">
        <v>-11.6008994829304</v>
      </c>
      <c r="P26">
        <v>4000</v>
      </c>
      <c r="Q26">
        <v>11.003355731507201</v>
      </c>
      <c r="R26">
        <v>-12.4769919775385</v>
      </c>
      <c r="U26">
        <v>1600</v>
      </c>
      <c r="V26">
        <v>-15.2271998399998</v>
      </c>
      <c r="W26">
        <v>33.032798353479897</v>
      </c>
      <c r="Y26">
        <v>1600</v>
      </c>
      <c r="Z26">
        <v>-6.0429446528000303</v>
      </c>
      <c r="AA26">
        <v>32.736987908424801</v>
      </c>
      <c r="AC26">
        <v>1600</v>
      </c>
      <c r="AD26">
        <v>19.9740191104</v>
      </c>
      <c r="AE26">
        <v>26.872094175824198</v>
      </c>
      <c r="AG26">
        <v>1600</v>
      </c>
      <c r="AH26">
        <v>3.1488316416000099</v>
      </c>
      <c r="AI26">
        <v>26.385871919414001</v>
      </c>
      <c r="AL26">
        <v>24500</v>
      </c>
      <c r="AM26">
        <v>-10.920831782585401</v>
      </c>
      <c r="AN26">
        <v>-8.8414050115475398</v>
      </c>
      <c r="AO26">
        <v>-34.627772743707403</v>
      </c>
      <c r="AP26">
        <v>-5.96128727251289</v>
      </c>
      <c r="AR26">
        <v>24500</v>
      </c>
      <c r="AS26">
        <v>-7.5660096814830702</v>
      </c>
      <c r="AT26">
        <v>-20.072018365847299</v>
      </c>
      <c r="AU26">
        <v>-21.036834019187101</v>
      </c>
      <c r="AV26">
        <v>-18.427750957716501</v>
      </c>
      <c r="AW26">
        <v>30500</v>
      </c>
      <c r="AX26">
        <v>3.2735917136389601</v>
      </c>
      <c r="AY26">
        <v>2.7618152189863601</v>
      </c>
      <c r="AZ26">
        <v>-7.9942124768860898</v>
      </c>
      <c r="BB26">
        <v>30500</v>
      </c>
      <c r="BC26">
        <v>8.3418169075935094</v>
      </c>
      <c r="BD26">
        <v>6.7912407715137402</v>
      </c>
      <c r="BE26">
        <v>-35.8160519891224</v>
      </c>
      <c r="BG26">
        <v>36500</v>
      </c>
      <c r="BH26">
        <v>11.735068399999999</v>
      </c>
      <c r="BI26">
        <v>-7.3182417582417498</v>
      </c>
      <c r="BK26">
        <v>36500</v>
      </c>
      <c r="BL26">
        <v>28.963796679999898</v>
      </c>
      <c r="BM26">
        <v>-32.521292307692299</v>
      </c>
    </row>
    <row r="27" spans="1:77" ht="15" customHeight="1" x14ac:dyDescent="0.25">
      <c r="A27">
        <v>125000</v>
      </c>
      <c r="B27">
        <v>-47.252070000000003</v>
      </c>
      <c r="D27">
        <v>4300</v>
      </c>
      <c r="E27">
        <v>-16.001122978969601</v>
      </c>
      <c r="F27">
        <v>-2.7810512483076701</v>
      </c>
      <c r="H27">
        <v>4300</v>
      </c>
      <c r="I27">
        <v>-10.4725383456384</v>
      </c>
      <c r="J27">
        <v>2.6331528244615301</v>
      </c>
      <c r="L27">
        <v>4300</v>
      </c>
      <c r="M27">
        <v>22.657715407104</v>
      </c>
      <c r="N27">
        <v>-16.951093958461598</v>
      </c>
      <c r="P27">
        <v>4300</v>
      </c>
      <c r="Q27">
        <v>11.8550225078273</v>
      </c>
      <c r="R27">
        <v>-17.4413890532308</v>
      </c>
      <c r="U27">
        <v>1700</v>
      </c>
      <c r="V27">
        <v>-15.3819320639998</v>
      </c>
      <c r="W27">
        <v>31.553234769230802</v>
      </c>
      <c r="Y27">
        <v>1700</v>
      </c>
      <c r="Z27">
        <v>-6.2119166367999101</v>
      </c>
      <c r="AA27">
        <v>31.413616999999999</v>
      </c>
      <c r="AC27">
        <v>1700</v>
      </c>
      <c r="AD27">
        <v>20.188315366400001</v>
      </c>
      <c r="AE27">
        <v>25.080638653846201</v>
      </c>
      <c r="AG27">
        <v>1700</v>
      </c>
      <c r="AH27">
        <v>3.3787996776000102</v>
      </c>
      <c r="AI27">
        <v>24.6130278173077</v>
      </c>
      <c r="AL27">
        <v>25500</v>
      </c>
      <c r="AM27">
        <v>-9.0134379490366197</v>
      </c>
      <c r="AN27">
        <v>-7.1780139482427199</v>
      </c>
      <c r="AO27">
        <v>-35.914025799631901</v>
      </c>
      <c r="AP27">
        <v>-6.1678285350386597</v>
      </c>
      <c r="AR27">
        <v>25500</v>
      </c>
      <c r="AS27">
        <v>-6.3734170396065899</v>
      </c>
      <c r="AT27">
        <v>-16.5687991661013</v>
      </c>
      <c r="AU27">
        <v>-21.5449466763434</v>
      </c>
      <c r="AV27">
        <v>-18.872368217248798</v>
      </c>
      <c r="AW27">
        <v>31500</v>
      </c>
      <c r="AX27">
        <v>5.3699928932521797</v>
      </c>
      <c r="AY27">
        <v>4.2773431982270704</v>
      </c>
      <c r="AZ27">
        <v>-8.1852009730655304</v>
      </c>
      <c r="BB27">
        <v>31500</v>
      </c>
      <c r="BC27">
        <v>13.0889798283667</v>
      </c>
      <c r="BD27">
        <v>10.546411630458101</v>
      </c>
      <c r="BE27">
        <v>-36.434014061341102</v>
      </c>
      <c r="BG27">
        <v>37500</v>
      </c>
      <c r="BH27">
        <v>12.996105200000001</v>
      </c>
      <c r="BI27">
        <v>-5.7048351648351696</v>
      </c>
      <c r="BK27">
        <v>37500</v>
      </c>
      <c r="BL27">
        <v>32.782899479999898</v>
      </c>
      <c r="BM27">
        <v>-25.2403846153845</v>
      </c>
    </row>
    <row r="28" spans="1:77" ht="15" customHeight="1" x14ac:dyDescent="0.25">
      <c r="A28">
        <v>130000</v>
      </c>
      <c r="B28">
        <v>-49.64376</v>
      </c>
      <c r="D28">
        <v>4600</v>
      </c>
      <c r="E28">
        <v>-15.9866470257664</v>
      </c>
      <c r="F28">
        <v>-6.9751454614505297</v>
      </c>
      <c r="H28">
        <v>4600</v>
      </c>
      <c r="I28">
        <v>-10.6767448920576</v>
      </c>
      <c r="J28">
        <v>-0.73153157085716702</v>
      </c>
      <c r="L28">
        <v>4600</v>
      </c>
      <c r="M28">
        <v>23.185500097536</v>
      </c>
      <c r="N28">
        <v>-22.193186004835201</v>
      </c>
      <c r="P28">
        <v>4600</v>
      </c>
      <c r="Q28">
        <v>12.8654131752448</v>
      </c>
      <c r="R28">
        <v>-22.148131037230701</v>
      </c>
      <c r="U28">
        <v>1800</v>
      </c>
      <c r="V28">
        <v>-15.5274978239998</v>
      </c>
      <c r="W28">
        <v>30.078429401099001</v>
      </c>
      <c r="Y28">
        <v>1800</v>
      </c>
      <c r="Z28">
        <v>-6.3709224192000002</v>
      </c>
      <c r="AA28">
        <v>30.095426912087898</v>
      </c>
      <c r="AC28">
        <v>1800</v>
      </c>
      <c r="AD28">
        <v>20.396661849600001</v>
      </c>
      <c r="AE28">
        <v>23.294178131868101</v>
      </c>
      <c r="AG28">
        <v>1800</v>
      </c>
      <c r="AH28">
        <v>3.6091348704000201</v>
      </c>
      <c r="AI28">
        <v>22.847773010988998</v>
      </c>
      <c r="AL28">
        <v>26500</v>
      </c>
      <c r="AM28">
        <v>-6.9954900904338899</v>
      </c>
      <c r="AN28">
        <v>-5.4161399935214201</v>
      </c>
      <c r="AO28">
        <v>-37.150260039300697</v>
      </c>
      <c r="AP28">
        <v>-6.3657765360379299</v>
      </c>
      <c r="AR28">
        <v>26500</v>
      </c>
      <c r="AS28">
        <v>-5.0964028439564499</v>
      </c>
      <c r="AT28">
        <v>-12.844119371381201</v>
      </c>
      <c r="AU28">
        <v>-22.1248240006183</v>
      </c>
      <c r="AV28">
        <v>-19.3773381644009</v>
      </c>
      <c r="AW28">
        <v>32500</v>
      </c>
      <c r="AX28">
        <v>7.4883572681552497</v>
      </c>
      <c r="AY28">
        <v>5.8212823241512197</v>
      </c>
      <c r="AZ28">
        <v>-8.43117290609813</v>
      </c>
      <c r="BB28">
        <v>32500</v>
      </c>
      <c r="BC28">
        <v>17.944261195245598</v>
      </c>
      <c r="BD28">
        <v>14.415295424586001</v>
      </c>
      <c r="BE28">
        <v>-37.198363210213202</v>
      </c>
      <c r="BG28">
        <v>38500</v>
      </c>
      <c r="BH28">
        <v>13.7047104</v>
      </c>
      <c r="BI28">
        <v>-4.0424945054944903</v>
      </c>
      <c r="BK28">
        <v>38500</v>
      </c>
      <c r="BL28">
        <v>35.327725159999801</v>
      </c>
      <c r="BM28">
        <v>-17.2961076923078</v>
      </c>
    </row>
    <row r="29" spans="1:77" ht="15" customHeight="1" x14ac:dyDescent="0.25">
      <c r="A29">
        <v>135000</v>
      </c>
      <c r="B29">
        <v>-51.692729999999997</v>
      </c>
      <c r="D29">
        <v>4900</v>
      </c>
      <c r="E29">
        <v>-15.90841322368</v>
      </c>
      <c r="F29">
        <v>-11.1529891043956</v>
      </c>
      <c r="H29">
        <v>4900</v>
      </c>
      <c r="I29">
        <v>-10.772584672319899</v>
      </c>
      <c r="J29">
        <v>-4.0591971456043998</v>
      </c>
      <c r="L29">
        <v>4900</v>
      </c>
      <c r="M29">
        <v>23.681024083200001</v>
      </c>
      <c r="N29">
        <v>-27.360103836996299</v>
      </c>
      <c r="P29">
        <v>4900</v>
      </c>
      <c r="Q29">
        <v>14.034527733759999</v>
      </c>
      <c r="R29">
        <v>-26.700269576923102</v>
      </c>
      <c r="U29">
        <v>1900</v>
      </c>
      <c r="V29">
        <v>-15.66389712</v>
      </c>
      <c r="W29">
        <v>28.608274358974398</v>
      </c>
      <c r="Y29">
        <v>1900</v>
      </c>
      <c r="Z29">
        <v>-6.51996200000002</v>
      </c>
      <c r="AA29">
        <v>28.782390018314999</v>
      </c>
      <c r="AC29">
        <v>1900</v>
      </c>
      <c r="AD29">
        <v>20.5990585599999</v>
      </c>
      <c r="AE29">
        <v>21.5114188186813</v>
      </c>
      <c r="AG29">
        <v>1900</v>
      </c>
      <c r="AH29">
        <v>3.8398372199999899</v>
      </c>
      <c r="AI29">
        <v>21.087530849358998</v>
      </c>
      <c r="AL29">
        <v>27500</v>
      </c>
      <c r="AM29">
        <v>-4.8924315460446604</v>
      </c>
      <c r="AN29">
        <v>-3.5786796043995901</v>
      </c>
      <c r="AO29">
        <v>-38.333018188508497</v>
      </c>
      <c r="AP29">
        <v>-6.5534844083294903</v>
      </c>
      <c r="AR29">
        <v>27500</v>
      </c>
      <c r="AS29">
        <v>-3.7627610876580402</v>
      </c>
      <c r="AT29">
        <v>-8.9588537075963703</v>
      </c>
      <c r="AU29">
        <v>-22.775155532618999</v>
      </c>
      <c r="AV29">
        <v>-19.940649044673901</v>
      </c>
      <c r="AW29">
        <v>33500</v>
      </c>
      <c r="AX29">
        <v>9.6039670239600099</v>
      </c>
      <c r="AY29">
        <v>7.3728343164972303</v>
      </c>
      <c r="AZ29">
        <v>-8.7533966985030105</v>
      </c>
      <c r="BB29">
        <v>33500</v>
      </c>
      <c r="BC29">
        <v>22.857994659003801</v>
      </c>
      <c r="BD29">
        <v>18.363756255071799</v>
      </c>
      <c r="BE29">
        <v>-38.192094568053399</v>
      </c>
      <c r="BG29">
        <v>39500</v>
      </c>
      <c r="BH29">
        <v>13.0869806</v>
      </c>
      <c r="BI29">
        <v>-2.5288461538461302</v>
      </c>
      <c r="BK29">
        <v>39500</v>
      </c>
      <c r="BL29">
        <v>34.194924831999799</v>
      </c>
      <c r="BM29">
        <v>-9.5526692307692809</v>
      </c>
    </row>
    <row r="30" spans="1:77" ht="15" customHeight="1" x14ac:dyDescent="0.25">
      <c r="A30">
        <v>140000</v>
      </c>
      <c r="B30">
        <v>-53.389740000000003</v>
      </c>
      <c r="D30">
        <v>5200</v>
      </c>
      <c r="E30">
        <v>-15.7664215727103</v>
      </c>
      <c r="F30">
        <v>-15.3171302343736</v>
      </c>
      <c r="H30">
        <v>5200</v>
      </c>
      <c r="I30">
        <v>-10.7600576864257</v>
      </c>
      <c r="J30">
        <v>-7.3507767179340604</v>
      </c>
      <c r="L30">
        <v>5200</v>
      </c>
      <c r="M30">
        <v>24.144287364096002</v>
      </c>
      <c r="N30">
        <v>-32.484775669890098</v>
      </c>
      <c r="P30">
        <v>5200</v>
      </c>
      <c r="Q30">
        <v>15.3623661833727</v>
      </c>
      <c r="R30">
        <v>-31.200856319692299</v>
      </c>
      <c r="U30">
        <v>2000</v>
      </c>
      <c r="V30">
        <v>-15.7911299519998</v>
      </c>
      <c r="W30">
        <v>27.142661752747301</v>
      </c>
      <c r="Y30">
        <v>2000</v>
      </c>
      <c r="Z30">
        <v>-6.6590353792000201</v>
      </c>
      <c r="AA30">
        <v>27.474478692307699</v>
      </c>
      <c r="AC30">
        <v>2000</v>
      </c>
      <c r="AD30">
        <v>20.795505497600001</v>
      </c>
      <c r="AE30">
        <v>19.731066923076899</v>
      </c>
      <c r="AG30">
        <v>2000</v>
      </c>
      <c r="AH30">
        <v>4.0709067263999703</v>
      </c>
      <c r="AI30">
        <v>19.329724681318702</v>
      </c>
      <c r="AL30">
        <v>28500</v>
      </c>
      <c r="AM30">
        <v>-2.73157343752615</v>
      </c>
      <c r="AN30">
        <v>-1.6898754805115499</v>
      </c>
      <c r="AO30">
        <v>-39.460916493148702</v>
      </c>
      <c r="AP30">
        <v>-6.7301304234668704</v>
      </c>
      <c r="AR30">
        <v>28500</v>
      </c>
      <c r="AS30">
        <v>-2.3986894159036001</v>
      </c>
      <c r="AT30">
        <v>-4.9733699110154603</v>
      </c>
      <c r="AU30">
        <v>-23.502057331814299</v>
      </c>
      <c r="AV30">
        <v>-20.5661363408677</v>
      </c>
      <c r="AW30">
        <v>34500</v>
      </c>
      <c r="AX30">
        <v>11.6791351853536</v>
      </c>
      <c r="AY30">
        <v>8.8974742499551809</v>
      </c>
      <c r="AZ30">
        <v>-9.1784647979343106</v>
      </c>
      <c r="BB30">
        <v>34500</v>
      </c>
      <c r="BC30">
        <v>27.747339472223</v>
      </c>
      <c r="BD30">
        <v>22.329959484761499</v>
      </c>
      <c r="BE30">
        <v>-39.521960868009799</v>
      </c>
      <c r="BG30">
        <v>40500</v>
      </c>
      <c r="BH30">
        <v>9.8179037199999595</v>
      </c>
      <c r="BI30">
        <v>-1.5243901098900901</v>
      </c>
      <c r="BK30">
        <v>40500</v>
      </c>
      <c r="BL30">
        <v>25.3800961919999</v>
      </c>
      <c r="BM30">
        <v>-4.0265076923076899</v>
      </c>
    </row>
    <row r="31" spans="1:77" ht="15" customHeight="1" x14ac:dyDescent="0.25">
      <c r="A31">
        <v>145000</v>
      </c>
      <c r="B31">
        <v>-54.72766</v>
      </c>
      <c r="D31">
        <v>5500</v>
      </c>
      <c r="E31">
        <v>-15.560672072857599</v>
      </c>
      <c r="F31">
        <v>-19.470116908615399</v>
      </c>
      <c r="H31">
        <v>5500</v>
      </c>
      <c r="I31">
        <v>-10.6391639343744</v>
      </c>
      <c r="J31">
        <v>-10.607203106</v>
      </c>
      <c r="L31">
        <v>5500</v>
      </c>
      <c r="M31">
        <v>24.575289940224</v>
      </c>
      <c r="N31">
        <v>-37.600129718461602</v>
      </c>
      <c r="P31">
        <v>5500</v>
      </c>
      <c r="Q31">
        <v>16.848928524083199</v>
      </c>
      <c r="R31">
        <v>-35.752942912923103</v>
      </c>
      <c r="U31">
        <v>2100</v>
      </c>
      <c r="V31">
        <v>-15.90919632</v>
      </c>
      <c r="W31">
        <v>25.681483692307701</v>
      </c>
      <c r="Y31">
        <v>2100</v>
      </c>
      <c r="Z31">
        <v>-6.7881425568000697</v>
      </c>
      <c r="AA31">
        <v>26.171665307692301</v>
      </c>
      <c r="AC31">
        <v>2100</v>
      </c>
      <c r="AD31">
        <v>20.986002662400001</v>
      </c>
      <c r="AE31">
        <v>17.9518286538461</v>
      </c>
      <c r="AG31">
        <v>2100</v>
      </c>
      <c r="AH31">
        <v>4.3023433896000203</v>
      </c>
      <c r="AI31">
        <v>17.571777855769199</v>
      </c>
      <c r="AL31">
        <v>29500</v>
      </c>
      <c r="AM31">
        <v>-0.54053684213508502</v>
      </c>
      <c r="AN31">
        <v>0.22560119781444599</v>
      </c>
      <c r="AO31">
        <v>-40.535916432334602</v>
      </c>
      <c r="AP31">
        <v>-6.8978293431874302</v>
      </c>
      <c r="AR31">
        <v>29500</v>
      </c>
      <c r="AS31">
        <v>-1.0360417542835201</v>
      </c>
      <c r="AT31">
        <v>-0.95587457910183304</v>
      </c>
      <c r="AU31">
        <v>-24.314457541988599</v>
      </c>
      <c r="AV31">
        <v>-21.265232862728201</v>
      </c>
      <c r="AW31">
        <v>35500</v>
      </c>
      <c r="AX31">
        <v>13.656947369379999</v>
      </c>
      <c r="AY31">
        <v>10.341915600224601</v>
      </c>
      <c r="AZ31">
        <v>-9.7402661928258407</v>
      </c>
      <c r="BB31">
        <v>35500</v>
      </c>
      <c r="BC31">
        <v>32.480687691513999</v>
      </c>
      <c r="BD31">
        <v>26.211212388754198</v>
      </c>
      <c r="BE31">
        <v>-41.321350289296497</v>
      </c>
      <c r="BG31">
        <v>41500</v>
      </c>
      <c r="BH31">
        <v>3.0822152200000201</v>
      </c>
      <c r="BI31">
        <v>-1.3149010989011201</v>
      </c>
      <c r="BK31">
        <v>41500</v>
      </c>
      <c r="BL31">
        <v>7.0438746800000001</v>
      </c>
      <c r="BM31">
        <v>-3.0252461538460702</v>
      </c>
    </row>
    <row r="32" spans="1:77" ht="15" customHeight="1" x14ac:dyDescent="0.25">
      <c r="A32">
        <v>150000</v>
      </c>
      <c r="B32">
        <v>-55.701390000000004</v>
      </c>
      <c r="D32">
        <v>5800</v>
      </c>
      <c r="E32">
        <v>-15.2911647241216</v>
      </c>
      <c r="F32">
        <v>-23.614497184351599</v>
      </c>
      <c r="H32">
        <v>5800</v>
      </c>
      <c r="I32">
        <v>-10.4099034161665</v>
      </c>
      <c r="J32">
        <v>-13.829409127956</v>
      </c>
      <c r="L32">
        <v>5800</v>
      </c>
      <c r="M32">
        <v>24.974031811583998</v>
      </c>
      <c r="N32">
        <v>-42.739094197655703</v>
      </c>
      <c r="P32">
        <v>5800</v>
      </c>
      <c r="Q32">
        <v>18.4942147558912</v>
      </c>
      <c r="R32">
        <v>-40.459581004</v>
      </c>
      <c r="U32">
        <v>2200</v>
      </c>
      <c r="V32">
        <v>-16.018096224000001</v>
      </c>
      <c r="W32">
        <v>24.224632287545798</v>
      </c>
      <c r="Y32">
        <v>2200</v>
      </c>
      <c r="Z32">
        <v>-6.9072835327999798</v>
      </c>
      <c r="AA32">
        <v>24.873922238095201</v>
      </c>
      <c r="AC32">
        <v>2200</v>
      </c>
      <c r="AD32">
        <v>21.170550054400099</v>
      </c>
      <c r="AE32">
        <v>16.1724102197802</v>
      </c>
      <c r="AG32">
        <v>2200</v>
      </c>
      <c r="AH32">
        <v>4.5341472096000297</v>
      </c>
      <c r="AI32">
        <v>15.811113721611701</v>
      </c>
      <c r="AL32">
        <v>30500</v>
      </c>
      <c r="AM32">
        <v>1.65033949694842</v>
      </c>
      <c r="AN32">
        <v>2.1389647092482802</v>
      </c>
      <c r="AO32">
        <v>-41.567475104606899</v>
      </c>
      <c r="AP32">
        <v>-7.06050383287306</v>
      </c>
      <c r="AR32">
        <v>30500</v>
      </c>
      <c r="AS32">
        <v>0.29349810810314098</v>
      </c>
      <c r="AT32">
        <v>3.0224848682406402</v>
      </c>
      <c r="AU32">
        <v>-25.226540998170201</v>
      </c>
      <c r="AV32">
        <v>-22.0515951720934</v>
      </c>
      <c r="AW32">
        <v>36500</v>
      </c>
      <c r="AX32">
        <v>15.4479803094485</v>
      </c>
      <c r="AY32">
        <v>11.624346431933599</v>
      </c>
      <c r="AZ32">
        <v>-10.4799732824969</v>
      </c>
      <c r="BB32">
        <v>36500</v>
      </c>
      <c r="BC32">
        <v>36.850038452726999</v>
      </c>
      <c r="BD32">
        <v>29.838393361690098</v>
      </c>
      <c r="BE32">
        <v>-43.753805289203399</v>
      </c>
    </row>
    <row r="33" spans="1:83" ht="15" customHeight="1" x14ac:dyDescent="0.25">
      <c r="A33">
        <v>155000</v>
      </c>
      <c r="B33">
        <v>-56.307560000000002</v>
      </c>
      <c r="D33">
        <v>6100</v>
      </c>
      <c r="E33">
        <v>-14.9578995265024</v>
      </c>
      <c r="F33">
        <v>-27.7528191188132</v>
      </c>
      <c r="H33">
        <v>6100</v>
      </c>
      <c r="I33">
        <v>-10.072276131801701</v>
      </c>
      <c r="J33">
        <v>-17.018327601956099</v>
      </c>
      <c r="L33">
        <v>6100</v>
      </c>
      <c r="M33">
        <v>25.340512978176001</v>
      </c>
      <c r="N33">
        <v>-47.934597322417602</v>
      </c>
      <c r="P33">
        <v>6100</v>
      </c>
      <c r="Q33">
        <v>20.298224878796798</v>
      </c>
      <c r="R33">
        <v>-45.4238222403077</v>
      </c>
      <c r="U33">
        <v>2300</v>
      </c>
      <c r="V33">
        <v>-16.117829663999899</v>
      </c>
      <c r="W33">
        <v>22.771999648351699</v>
      </c>
      <c r="Y33">
        <v>2300</v>
      </c>
      <c r="Z33">
        <v>-7.0164583071998701</v>
      </c>
      <c r="AA33">
        <v>23.581221857142801</v>
      </c>
      <c r="AC33">
        <v>2300</v>
      </c>
      <c r="AD33">
        <v>21.349147673599902</v>
      </c>
      <c r="AE33">
        <v>14.391517829670301</v>
      </c>
      <c r="AG33">
        <v>2300</v>
      </c>
      <c r="AH33">
        <v>4.7663181863999204</v>
      </c>
      <c r="AI33">
        <v>14.045155627747301</v>
      </c>
      <c r="AL33">
        <v>31500</v>
      </c>
      <c r="AM33">
        <v>3.8129155412132598</v>
      </c>
      <c r="AN33">
        <v>4.0189911894248702</v>
      </c>
      <c r="AO33">
        <v>-42.563664094895202</v>
      </c>
      <c r="AP33">
        <v>-7.22419552908445</v>
      </c>
      <c r="AR33">
        <v>31500</v>
      </c>
      <c r="AS33">
        <v>1.5558279629025</v>
      </c>
      <c r="AT33">
        <v>6.8838083841407398</v>
      </c>
      <c r="AU33">
        <v>-26.257633487470201</v>
      </c>
      <c r="AV33">
        <v>-22.944588495344</v>
      </c>
      <c r="AW33">
        <v>37500</v>
      </c>
      <c r="AX33">
        <v>16.920436629620401</v>
      </c>
      <c r="AY33">
        <v>12.6320114500776</v>
      </c>
      <c r="AZ33">
        <v>-11.4527887388099</v>
      </c>
      <c r="BB33">
        <v>37500</v>
      </c>
      <c r="BC33">
        <v>40.5696270566877</v>
      </c>
      <c r="BD33">
        <v>32.970535285226198</v>
      </c>
      <c r="BE33">
        <v>-47.032518511483701</v>
      </c>
    </row>
    <row r="34" spans="1:83" ht="15" customHeight="1" x14ac:dyDescent="0.25">
      <c r="A34">
        <v>160000</v>
      </c>
      <c r="B34">
        <v>-56.54401</v>
      </c>
      <c r="D34">
        <v>6400</v>
      </c>
      <c r="E34">
        <v>-14.560876479999999</v>
      </c>
      <c r="F34">
        <v>-31.8876307692308</v>
      </c>
      <c r="H34">
        <v>6400</v>
      </c>
      <c r="I34">
        <v>-9.6262820812800101</v>
      </c>
      <c r="J34">
        <v>-20.1748913461538</v>
      </c>
      <c r="L34">
        <v>6400</v>
      </c>
      <c r="M34">
        <v>25.6747334400001</v>
      </c>
      <c r="N34">
        <v>-53.219567307692301</v>
      </c>
      <c r="P34">
        <v>6400</v>
      </c>
      <c r="Q34">
        <v>22.260958892800002</v>
      </c>
      <c r="R34">
        <v>-50.7487182692308</v>
      </c>
      <c r="U34">
        <v>2400</v>
      </c>
      <c r="V34">
        <v>-16.208396640000299</v>
      </c>
      <c r="W34">
        <v>21.3234778846154</v>
      </c>
      <c r="Y34">
        <v>2400</v>
      </c>
      <c r="Z34">
        <v>-7.1156668800000897</v>
      </c>
      <c r="AA34">
        <v>22.293536538461499</v>
      </c>
      <c r="AC34">
        <v>2400</v>
      </c>
      <c r="AD34">
        <v>21.521795519999799</v>
      </c>
      <c r="AE34">
        <v>12.6078576923077</v>
      </c>
      <c r="AG34">
        <v>2400</v>
      </c>
      <c r="AH34">
        <v>4.9988563199999501</v>
      </c>
      <c r="AI34">
        <v>12.2713269230769</v>
      </c>
      <c r="AL34">
        <v>32500</v>
      </c>
      <c r="AM34">
        <v>5.9177895251533501</v>
      </c>
      <c r="AN34">
        <v>5.8306414518588801</v>
      </c>
      <c r="AO34">
        <v>-43.5362438179138</v>
      </c>
      <c r="AP34">
        <v>-7.3988203323091701</v>
      </c>
      <c r="AR34">
        <v>32500</v>
      </c>
      <c r="AS34">
        <v>2.7080916453929298</v>
      </c>
      <c r="AT34">
        <v>10.536158390125699</v>
      </c>
      <c r="AU34">
        <v>-27.426822093173001</v>
      </c>
      <c r="AV34">
        <v>-23.969587940929699</v>
      </c>
      <c r="AW34">
        <v>38500</v>
      </c>
      <c r="AX34">
        <v>17.902566163816601</v>
      </c>
      <c r="AY34">
        <v>13.231253219224101</v>
      </c>
      <c r="AZ34">
        <v>-12.7369793822382</v>
      </c>
      <c r="BB34">
        <v>38500</v>
      </c>
      <c r="BC34">
        <v>43.325722156943101</v>
      </c>
      <c r="BD34">
        <v>35.311515784461101</v>
      </c>
      <c r="BE34">
        <v>-51.471944175497498</v>
      </c>
    </row>
    <row r="35" spans="1:83" ht="15" customHeight="1" x14ac:dyDescent="0.25">
      <c r="A35">
        <v>165000</v>
      </c>
      <c r="B35">
        <v>-56.408949999999997</v>
      </c>
      <c r="D35">
        <v>6400</v>
      </c>
      <c r="E35">
        <v>-11.6625323946667</v>
      </c>
      <c r="F35">
        <v>-5.70959386446886</v>
      </c>
      <c r="H35">
        <v>6400</v>
      </c>
      <c r="I35">
        <v>-26.264614348799999</v>
      </c>
      <c r="J35">
        <v>-17.436237500000001</v>
      </c>
      <c r="L35">
        <v>6400</v>
      </c>
      <c r="M35">
        <v>25.297706688000002</v>
      </c>
      <c r="N35">
        <v>-13.6477348901099</v>
      </c>
      <c r="P35">
        <v>6400</v>
      </c>
      <c r="Q35">
        <v>61.2386419946667</v>
      </c>
      <c r="R35">
        <v>-52.007991346153901</v>
      </c>
      <c r="U35">
        <v>2400</v>
      </c>
      <c r="V35">
        <v>-16.208396640000199</v>
      </c>
      <c r="W35">
        <v>22.1946086538461</v>
      </c>
      <c r="Y35">
        <v>2400</v>
      </c>
      <c r="Z35">
        <v>-7.1156668800000196</v>
      </c>
      <c r="AA35">
        <v>23.405417307692399</v>
      </c>
      <c r="AC35">
        <v>2400</v>
      </c>
      <c r="AD35">
        <v>21.521795519999898</v>
      </c>
      <c r="AE35">
        <v>13.839594230769199</v>
      </c>
      <c r="AG35">
        <v>2400</v>
      </c>
      <c r="AH35">
        <v>4.9988563200000096</v>
      </c>
      <c r="AI35">
        <v>13.296124038461601</v>
      </c>
      <c r="AL35">
        <v>33500</v>
      </c>
      <c r="AM35">
        <v>7.9326751684321897</v>
      </c>
      <c r="AN35">
        <v>7.5313735158988502</v>
      </c>
      <c r="AO35">
        <v>-44.495472760199299</v>
      </c>
      <c r="AP35">
        <v>-7.5992038306813603</v>
      </c>
      <c r="AR35">
        <v>33500</v>
      </c>
      <c r="AS35">
        <v>3.7077296250069098</v>
      </c>
      <c r="AT35">
        <v>13.8825427798806</v>
      </c>
      <c r="AU35">
        <v>-28.752029745723199</v>
      </c>
      <c r="AV35">
        <v>-25.152208020081201</v>
      </c>
      <c r="AW35">
        <v>39500</v>
      </c>
      <c r="AX35">
        <v>18.191258197948802</v>
      </c>
      <c r="AY35">
        <v>13.2430142848589</v>
      </c>
      <c r="AZ35">
        <v>-14.453467910030399</v>
      </c>
      <c r="BB35">
        <v>39500</v>
      </c>
      <c r="BC35">
        <v>44.778318943894597</v>
      </c>
      <c r="BD35">
        <v>36.4084216090138</v>
      </c>
      <c r="BE35">
        <v>-57.640969280011198</v>
      </c>
    </row>
    <row r="36" spans="1:83" ht="15" customHeight="1" x14ac:dyDescent="0.25">
      <c r="A36">
        <v>170000</v>
      </c>
      <c r="B36">
        <v>-55.900039999999997</v>
      </c>
      <c r="D36">
        <v>6700</v>
      </c>
      <c r="E36">
        <v>-11.5963205579733</v>
      </c>
      <c r="F36">
        <v>-5.8721771965201404</v>
      </c>
      <c r="H36">
        <v>6700</v>
      </c>
      <c r="I36">
        <v>-26.074229295744001</v>
      </c>
      <c r="J36">
        <v>-18.9421628032967</v>
      </c>
      <c r="L36">
        <v>6700</v>
      </c>
      <c r="M36">
        <v>25.8915862721067</v>
      </c>
      <c r="N36">
        <v>-14.350946516666699</v>
      </c>
      <c r="P36">
        <v>6700</v>
      </c>
      <c r="Q36">
        <v>62.878808246826701</v>
      </c>
      <c r="R36">
        <v>-54.472395129670304</v>
      </c>
      <c r="U36">
        <v>2500</v>
      </c>
      <c r="V36">
        <v>-16.292342961599999</v>
      </c>
      <c r="W36">
        <v>20.749597260988999</v>
      </c>
      <c r="Y36">
        <v>2500</v>
      </c>
      <c r="Z36">
        <v>-7.18052549817582</v>
      </c>
      <c r="AA36">
        <v>22.121092792417599</v>
      </c>
      <c r="AC36">
        <v>2500</v>
      </c>
      <c r="AD36">
        <v>21.626126025599799</v>
      </c>
      <c r="AE36">
        <v>12.0601699120879</v>
      </c>
      <c r="AG36">
        <v>2500</v>
      </c>
      <c r="AH36">
        <v>5.0139386370176</v>
      </c>
      <c r="AI36">
        <v>11.5339397143517</v>
      </c>
      <c r="AL36">
        <v>34500</v>
      </c>
      <c r="AM36">
        <v>9.8332860070586907</v>
      </c>
      <c r="AN36">
        <v>9.0770987551632807</v>
      </c>
      <c r="AO36">
        <v>-45.4501054770083</v>
      </c>
      <c r="AP36">
        <v>-7.8457385057655999</v>
      </c>
      <c r="AR36">
        <v>34500</v>
      </c>
      <c r="AS36">
        <v>4.5079919627460399</v>
      </c>
      <c r="AT36">
        <v>16.818595686412799</v>
      </c>
      <c r="AU36">
        <v>-30.244474164411699</v>
      </c>
      <c r="AV36">
        <v>-26.521757668613699</v>
      </c>
      <c r="AW36">
        <v>40500</v>
      </c>
      <c r="AX36">
        <v>17.132378462913898</v>
      </c>
      <c r="AY36">
        <v>12.397066603008</v>
      </c>
      <c r="AZ36">
        <v>-16.840204371069898</v>
      </c>
      <c r="BB36">
        <v>40500</v>
      </c>
      <c r="BC36">
        <v>44.455336955642998</v>
      </c>
      <c r="BD36">
        <v>34.908418158742002</v>
      </c>
      <c r="BE36">
        <v>-66.449846209233499</v>
      </c>
    </row>
    <row r="37" spans="1:83" ht="15" customHeight="1" x14ac:dyDescent="0.25">
      <c r="A37">
        <v>175000</v>
      </c>
      <c r="B37">
        <v>-55.012979999999999</v>
      </c>
      <c r="D37">
        <v>7000</v>
      </c>
      <c r="E37">
        <v>-11.53794189696</v>
      </c>
      <c r="F37">
        <v>-6.0275827015873</v>
      </c>
      <c r="H37">
        <v>7000</v>
      </c>
      <c r="I37">
        <v>-25.860744815615998</v>
      </c>
      <c r="J37">
        <v>-20.426860087545801</v>
      </c>
      <c r="L37">
        <v>7000</v>
      </c>
      <c r="M37">
        <v>26.565508241493301</v>
      </c>
      <c r="N37">
        <v>-14.539718161416401</v>
      </c>
      <c r="P37">
        <v>7000</v>
      </c>
      <c r="Q37">
        <v>64.955313531306601</v>
      </c>
      <c r="R37">
        <v>-54.7558444567766</v>
      </c>
      <c r="U37">
        <v>2600</v>
      </c>
      <c r="V37">
        <v>-16.373382758399899</v>
      </c>
      <c r="W37">
        <v>19.307691467032999</v>
      </c>
      <c r="Y37">
        <v>2600</v>
      </c>
      <c r="Z37">
        <v>-7.25527062758401</v>
      </c>
      <c r="AA37">
        <v>20.839050874871901</v>
      </c>
      <c r="AC37">
        <v>2600</v>
      </c>
      <c r="AD37">
        <v>21.745179494399899</v>
      </c>
      <c r="AE37">
        <v>10.290793673992701</v>
      </c>
      <c r="AG37">
        <v>2600</v>
      </c>
      <c r="AH37">
        <v>5.0897782557185298</v>
      </c>
      <c r="AI37">
        <v>9.7991733896117807</v>
      </c>
      <c r="AL37">
        <v>35500</v>
      </c>
      <c r="AM37">
        <v>11.5951611229455</v>
      </c>
      <c r="AN37">
        <v>10.424169678567701</v>
      </c>
      <c r="AO37">
        <v>-46.403584189600799</v>
      </c>
      <c r="AP37">
        <v>-8.1694108092041304</v>
      </c>
      <c r="AR37">
        <v>35500</v>
      </c>
      <c r="AS37">
        <v>5.0650294630094503</v>
      </c>
      <c r="AT37">
        <v>19.247530392336301</v>
      </c>
      <c r="AU37">
        <v>-31.903402585803999</v>
      </c>
      <c r="AV37">
        <v>-28.108728187295402</v>
      </c>
      <c r="AW37">
        <v>41500</v>
      </c>
      <c r="AX37">
        <v>14.802662143382699</v>
      </c>
      <c r="AY37">
        <v>12.812097536978101</v>
      </c>
      <c r="AZ37">
        <v>-20.642399433146501</v>
      </c>
      <c r="BB37">
        <v>41500</v>
      </c>
      <c r="BC37">
        <v>47.544454578969699</v>
      </c>
      <c r="BD37">
        <v>28.099869281916298</v>
      </c>
      <c r="BE37">
        <v>-81.604162496842207</v>
      </c>
    </row>
    <row r="38" spans="1:83" ht="15" customHeight="1" x14ac:dyDescent="0.25">
      <c r="A38">
        <v>180000</v>
      </c>
      <c r="B38">
        <v>-53.73997</v>
      </c>
      <c r="D38">
        <v>7300</v>
      </c>
      <c r="E38">
        <v>-11.487396411626699</v>
      </c>
      <c r="F38">
        <v>-6.1742008591575104</v>
      </c>
      <c r="H38">
        <v>7300</v>
      </c>
      <c r="I38">
        <v>-25.624160908415998</v>
      </c>
      <c r="J38">
        <v>-21.8868057</v>
      </c>
      <c r="L38">
        <v>7300</v>
      </c>
      <c r="M38">
        <v>27.319472596160001</v>
      </c>
      <c r="N38">
        <v>-14.3481593309524</v>
      </c>
      <c r="P38">
        <v>7300</v>
      </c>
      <c r="Q38">
        <v>67.468157848106699</v>
      </c>
      <c r="R38">
        <v>-53.669850779487099</v>
      </c>
      <c r="U38">
        <v>2700</v>
      </c>
      <c r="V38">
        <v>-16.451516030400001</v>
      </c>
      <c r="W38">
        <v>17.8690769807693</v>
      </c>
      <c r="Y38">
        <v>2700</v>
      </c>
      <c r="Z38">
        <v>-7.3399022682239696</v>
      </c>
      <c r="AA38">
        <v>19.5601280084617</v>
      </c>
      <c r="AC38">
        <v>2700</v>
      </c>
      <c r="AD38">
        <v>21.8789559264</v>
      </c>
      <c r="AE38">
        <v>8.5283847692307795</v>
      </c>
      <c r="AG38">
        <v>2700</v>
      </c>
      <c r="AH38">
        <v>5.2263751761023398</v>
      </c>
      <c r="AI38">
        <v>8.0836363543077194</v>
      </c>
      <c r="AL38">
        <v>36500</v>
      </c>
      <c r="AM38">
        <v>13.2183563832941</v>
      </c>
      <c r="AN38">
        <v>11.548268010623399</v>
      </c>
      <c r="AO38">
        <v>-47.356111234476998</v>
      </c>
      <c r="AP38">
        <v>-8.6150475306162697</v>
      </c>
      <c r="AR38">
        <v>36500</v>
      </c>
      <c r="AS38">
        <v>5.3663547074094904</v>
      </c>
      <c r="AT38">
        <v>21.130091492669401</v>
      </c>
      <c r="AU38">
        <v>-33.7063600233922</v>
      </c>
      <c r="AV38">
        <v>-29.947455097856</v>
      </c>
      <c r="AW38">
        <v>42500</v>
      </c>
      <c r="AX38">
        <v>42.418002005605302</v>
      </c>
      <c r="AZ38">
        <v>-24.752810729458002</v>
      </c>
      <c r="BB38">
        <v>42500</v>
      </c>
      <c r="BC38">
        <v>128.233401642942</v>
      </c>
      <c r="BE38">
        <v>-114.01032532715</v>
      </c>
    </row>
    <row r="39" spans="1:83" ht="15" customHeight="1" x14ac:dyDescent="0.25">
      <c r="A39">
        <v>185000</v>
      </c>
      <c r="B39">
        <v>-52.068350000000002</v>
      </c>
      <c r="D39">
        <v>7600</v>
      </c>
      <c r="E39">
        <v>-11.4446841019733</v>
      </c>
      <c r="F39">
        <v>-6.3104221487179402</v>
      </c>
      <c r="H39">
        <v>7600</v>
      </c>
      <c r="I39">
        <v>-25.364477574144001</v>
      </c>
      <c r="J39">
        <v>-23.318475987912102</v>
      </c>
      <c r="L39">
        <v>7600</v>
      </c>
      <c r="M39">
        <v>28.153479336106699</v>
      </c>
      <c r="N39">
        <v>-13.9103795318681</v>
      </c>
      <c r="P39">
        <v>7600</v>
      </c>
      <c r="Q39">
        <v>70.417341197226705</v>
      </c>
      <c r="R39">
        <v>-52.025925549816897</v>
      </c>
      <c r="U39">
        <v>2800</v>
      </c>
      <c r="V39">
        <v>-16.526742777599701</v>
      </c>
      <c r="W39">
        <v>16.433939510988999</v>
      </c>
      <c r="Y39">
        <v>2800</v>
      </c>
      <c r="Z39">
        <v>-7.434420420096</v>
      </c>
      <c r="AA39">
        <v>18.2851606465935</v>
      </c>
      <c r="AC39">
        <v>2800</v>
      </c>
      <c r="AD39">
        <v>22.027455321599898</v>
      </c>
      <c r="AE39">
        <v>6.7698624505494598</v>
      </c>
      <c r="AG39">
        <v>2800</v>
      </c>
      <c r="AH39">
        <v>5.4237293981697201</v>
      </c>
      <c r="AI39">
        <v>6.3791398985055103</v>
      </c>
      <c r="AL39">
        <v>37500</v>
      </c>
      <c r="AM39">
        <v>14.722296995769399</v>
      </c>
      <c r="AN39">
        <v>12.4786258374401</v>
      </c>
      <c r="AO39">
        <v>-48.3055666403231</v>
      </c>
      <c r="AP39">
        <v>-9.2492071030950207</v>
      </c>
      <c r="AR39">
        <v>37500</v>
      </c>
      <c r="AS39">
        <v>5.4739508779141799</v>
      </c>
      <c r="AT39">
        <v>22.579892057331602</v>
      </c>
      <c r="AU39">
        <v>-35.602948300956697</v>
      </c>
      <c r="AV39">
        <v>-32.093776435373002</v>
      </c>
      <c r="AW39">
        <v>43500</v>
      </c>
      <c r="AX39">
        <v>25.335532753376299</v>
      </c>
      <c r="AZ39">
        <v>-12.039323100113201</v>
      </c>
      <c r="BB39">
        <v>43500</v>
      </c>
      <c r="BC39">
        <v>58.012989625010597</v>
      </c>
      <c r="BE39">
        <v>-58.525239285156601</v>
      </c>
      <c r="BZ39">
        <f t="shared" ref="BZ39:BZ66" si="0">CA39/5</f>
        <v>0</v>
      </c>
      <c r="CE39">
        <f t="shared" ref="CE39:CE66" si="1">CF39/5</f>
        <v>0</v>
      </c>
    </row>
    <row r="40" spans="1:83" ht="15" customHeight="1" x14ac:dyDescent="0.25">
      <c r="A40">
        <v>190000</v>
      </c>
      <c r="B40">
        <v>-49.98122</v>
      </c>
      <c r="D40">
        <v>7900</v>
      </c>
      <c r="E40">
        <v>-11.409804968</v>
      </c>
      <c r="F40">
        <v>-6.4346370497557901</v>
      </c>
      <c r="H40">
        <v>7900</v>
      </c>
      <c r="I40">
        <v>-25.081694812799999</v>
      </c>
      <c r="J40">
        <v>-24.718347298534798</v>
      </c>
      <c r="L40">
        <v>7900</v>
      </c>
      <c r="M40">
        <v>29.0675284613333</v>
      </c>
      <c r="N40">
        <v>-13.360488270756999</v>
      </c>
      <c r="P40">
        <v>7900</v>
      </c>
      <c r="Q40">
        <v>73.802863578666702</v>
      </c>
      <c r="R40">
        <v>-50.635580219780202</v>
      </c>
      <c r="U40">
        <v>2900</v>
      </c>
      <c r="V40">
        <v>-16.5990630000001</v>
      </c>
      <c r="W40">
        <v>15.0024647664835</v>
      </c>
      <c r="Y40">
        <v>2900</v>
      </c>
      <c r="Z40">
        <v>-7.5388250831999999</v>
      </c>
      <c r="AA40">
        <v>17.014985242674101</v>
      </c>
      <c r="AC40">
        <v>2900</v>
      </c>
      <c r="AD40">
        <v>22.19067768</v>
      </c>
      <c r="AE40">
        <v>5.0121459706959799</v>
      </c>
      <c r="AG40">
        <v>2900</v>
      </c>
      <c r="AH40">
        <v>5.6818409219199504</v>
      </c>
      <c r="AI40">
        <v>4.6774953122710903</v>
      </c>
      <c r="AL40">
        <v>38500</v>
      </c>
      <c r="AM40">
        <v>16.195992787440101</v>
      </c>
      <c r="AN40">
        <v>13.3885283987162</v>
      </c>
      <c r="AO40">
        <v>-49.257427877408503</v>
      </c>
      <c r="AP40">
        <v>-10.166329494595301</v>
      </c>
      <c r="AR40">
        <v>38500</v>
      </c>
      <c r="AS40">
        <v>5.6497655529868904</v>
      </c>
      <c r="AT40">
        <v>24.099926896406799</v>
      </c>
      <c r="AU40">
        <v>-37.521107183363199</v>
      </c>
      <c r="AV40">
        <v>-34.666306541073503</v>
      </c>
      <c r="AW40">
        <v>44500</v>
      </c>
      <c r="AX40">
        <v>24.590721590245</v>
      </c>
      <c r="AZ40">
        <v>-8.0443828030523807</v>
      </c>
      <c r="BB40">
        <v>44500</v>
      </c>
      <c r="BC40">
        <v>56.428674452989199</v>
      </c>
      <c r="BE40">
        <v>-37.696205855861201</v>
      </c>
      <c r="BZ40">
        <f t="shared" si="0"/>
        <v>0</v>
      </c>
      <c r="CE40">
        <f t="shared" si="1"/>
        <v>0</v>
      </c>
    </row>
    <row r="41" spans="1:83" ht="15" customHeight="1" x14ac:dyDescent="0.25">
      <c r="A41">
        <v>195000</v>
      </c>
      <c r="B41">
        <v>-47.458710000000004</v>
      </c>
      <c r="D41">
        <v>8200</v>
      </c>
      <c r="E41">
        <v>-11.3827590097066</v>
      </c>
      <c r="F41">
        <v>-6.5452360417582396</v>
      </c>
      <c r="H41">
        <v>8200</v>
      </c>
      <c r="I41">
        <v>-24.775812624383999</v>
      </c>
      <c r="J41">
        <v>-26.082895979120899</v>
      </c>
      <c r="L41">
        <v>8200</v>
      </c>
      <c r="M41">
        <v>30.061619971839999</v>
      </c>
      <c r="N41">
        <v>-12.832595054212501</v>
      </c>
      <c r="P41">
        <v>8200</v>
      </c>
      <c r="Q41">
        <v>77.624724992426593</v>
      </c>
      <c r="R41">
        <v>-50.310326241391898</v>
      </c>
      <c r="U41">
        <v>3000</v>
      </c>
      <c r="V41">
        <v>-16.668476697599999</v>
      </c>
      <c r="W41">
        <v>13.574838456044001</v>
      </c>
      <c r="Y41">
        <v>3000</v>
      </c>
      <c r="Z41">
        <v>-7.6531162575358396</v>
      </c>
      <c r="AA41">
        <v>15.750438250109999</v>
      </c>
      <c r="AC41">
        <v>3000</v>
      </c>
      <c r="AD41">
        <v>22.368623001600099</v>
      </c>
      <c r="AE41">
        <v>3.2521545824175901</v>
      </c>
      <c r="AG41">
        <v>3000</v>
      </c>
      <c r="AH41">
        <v>6.0007097473535902</v>
      </c>
      <c r="AI41">
        <v>2.9705138856703601</v>
      </c>
      <c r="AL41">
        <v>39500</v>
      </c>
      <c r="AM41">
        <v>17.832335155139099</v>
      </c>
      <c r="AN41">
        <v>14.748394652128299</v>
      </c>
      <c r="AO41">
        <v>-50.238727686110003</v>
      </c>
      <c r="AP41">
        <v>-11.480092843278101</v>
      </c>
      <c r="AR41">
        <v>39500</v>
      </c>
      <c r="AS41">
        <v>6.6107038962573599</v>
      </c>
      <c r="AT41">
        <v>27.026336086436999</v>
      </c>
      <c r="AU41">
        <v>-39.420711844478902</v>
      </c>
      <c r="AV41">
        <v>-37.943348752015801</v>
      </c>
      <c r="AW41">
        <v>45500</v>
      </c>
      <c r="AX41">
        <v>23.083885869698701</v>
      </c>
      <c r="AZ41">
        <v>-4.8969641880988899</v>
      </c>
      <c r="BB41">
        <v>45500</v>
      </c>
      <c r="BC41">
        <v>52.322178670389903</v>
      </c>
      <c r="BE41">
        <v>-21.183457674842501</v>
      </c>
      <c r="BZ41">
        <f t="shared" si="0"/>
        <v>0</v>
      </c>
      <c r="CE41">
        <f t="shared" si="1"/>
        <v>0</v>
      </c>
    </row>
    <row r="42" spans="1:83" ht="15" customHeight="1" x14ac:dyDescent="0.25">
      <c r="A42">
        <v>200000</v>
      </c>
      <c r="B42">
        <v>-44.478479999999998</v>
      </c>
      <c r="D42">
        <v>8500</v>
      </c>
      <c r="E42">
        <v>-11.3635462270933</v>
      </c>
      <c r="F42">
        <v>-6.6406096042124503</v>
      </c>
      <c r="H42">
        <v>8500</v>
      </c>
      <c r="I42">
        <v>-24.446831008896002</v>
      </c>
      <c r="J42">
        <v>-27.408598376923099</v>
      </c>
      <c r="L42">
        <v>8500</v>
      </c>
      <c r="M42">
        <v>31.1357538676267</v>
      </c>
      <c r="N42">
        <v>-12.4608093888278</v>
      </c>
      <c r="P42">
        <v>8500</v>
      </c>
      <c r="Q42">
        <v>81.882925438506703</v>
      </c>
      <c r="R42">
        <v>-51.861675066666599</v>
      </c>
      <c r="U42">
        <v>3100</v>
      </c>
      <c r="V42">
        <v>-16.734983870400001</v>
      </c>
      <c r="W42">
        <v>12.1512462884615</v>
      </c>
      <c r="Y42">
        <v>3100</v>
      </c>
      <c r="Z42">
        <v>-7.7772939431040999</v>
      </c>
      <c r="AA42">
        <v>14.4923561223078</v>
      </c>
      <c r="AC42">
        <v>3100</v>
      </c>
      <c r="AD42">
        <v>22.561291286400099</v>
      </c>
      <c r="AE42">
        <v>1.48680753846155</v>
      </c>
      <c r="AG42">
        <v>3100</v>
      </c>
      <c r="AH42">
        <v>6.3803358744704699</v>
      </c>
      <c r="AI42">
        <v>1.25000690876924</v>
      </c>
      <c r="AL42">
        <v>40500</v>
      </c>
      <c r="AM42">
        <v>19.956545097564501</v>
      </c>
      <c r="AN42">
        <v>17.312045972762999</v>
      </c>
      <c r="AO42">
        <v>-51.298526441874102</v>
      </c>
      <c r="AP42">
        <v>-13.2212457538657</v>
      </c>
      <c r="AR42">
        <v>40500</v>
      </c>
      <c r="AS42">
        <v>9.6674440500102001</v>
      </c>
      <c r="AT42">
        <v>33.628637358783401</v>
      </c>
      <c r="AU42">
        <v>-41.4660302772295</v>
      </c>
      <c r="AV42">
        <v>-42.438204591881401</v>
      </c>
      <c r="AW42">
        <v>46500</v>
      </c>
      <c r="AX42">
        <v>17.820216290382401</v>
      </c>
      <c r="AZ42">
        <v>-2.65464541731505</v>
      </c>
      <c r="BB42">
        <v>46500</v>
      </c>
      <c r="BC42">
        <v>39.180409287219703</v>
      </c>
      <c r="BE42">
        <v>-8.9781007924581093</v>
      </c>
      <c r="BZ42">
        <f t="shared" si="0"/>
        <v>0</v>
      </c>
      <c r="CE42">
        <f t="shared" si="1"/>
        <v>0</v>
      </c>
    </row>
    <row r="43" spans="1:83" ht="15" customHeight="1" x14ac:dyDescent="0.25">
      <c r="A43">
        <v>205000</v>
      </c>
      <c r="B43">
        <v>-41.016939999999998</v>
      </c>
      <c r="D43">
        <v>8800</v>
      </c>
      <c r="E43">
        <v>-11.35216662016</v>
      </c>
      <c r="F43">
        <v>-6.7191482166056096</v>
      </c>
      <c r="H43">
        <v>8800</v>
      </c>
      <c r="I43">
        <v>-24.094749966336</v>
      </c>
      <c r="J43">
        <v>-28.6919308391942</v>
      </c>
      <c r="L43">
        <v>8800</v>
      </c>
      <c r="M43">
        <v>32.289930148693301</v>
      </c>
      <c r="N43">
        <v>-12.3792407811966</v>
      </c>
      <c r="P43">
        <v>8800</v>
      </c>
      <c r="Q43">
        <v>86.577464916906706</v>
      </c>
      <c r="R43">
        <v>-56.101138147619103</v>
      </c>
      <c r="U43">
        <v>3200</v>
      </c>
      <c r="V43">
        <v>-16.798584518399998</v>
      </c>
      <c r="W43">
        <v>10.731873972527501</v>
      </c>
      <c r="Y43">
        <v>3200</v>
      </c>
      <c r="Z43">
        <v>-7.9113581399039301</v>
      </c>
      <c r="AA43">
        <v>13.241575312674099</v>
      </c>
      <c r="AC43">
        <v>3200</v>
      </c>
      <c r="AD43">
        <v>22.768682534400099</v>
      </c>
      <c r="AE43">
        <v>-0.28697590842488901</v>
      </c>
      <c r="AG43">
        <v>3200</v>
      </c>
      <c r="AH43">
        <v>6.8207193032704101</v>
      </c>
      <c r="AI43">
        <v>-0.49221432836629397</v>
      </c>
      <c r="AL43">
        <v>41500</v>
      </c>
      <c r="AM43">
        <v>22.776144186539899</v>
      </c>
      <c r="AN43">
        <v>21.510057756443999</v>
      </c>
      <c r="AO43">
        <v>-52.4251941888365</v>
      </c>
      <c r="AP43">
        <v>-14.9676300530455</v>
      </c>
      <c r="AR43">
        <v>41500</v>
      </c>
      <c r="AS43">
        <v>16.018891677736502</v>
      </c>
      <c r="AT43">
        <v>45.669487703540703</v>
      </c>
      <c r="AU43">
        <v>-44.113659636139801</v>
      </c>
      <c r="AV43">
        <v>-48.187284255272402</v>
      </c>
      <c r="AW43">
        <v>47500</v>
      </c>
      <c r="AX43">
        <v>6.1772385237782199</v>
      </c>
      <c r="AZ43">
        <v>-2.10624065899309</v>
      </c>
      <c r="BB43">
        <v>47500</v>
      </c>
      <c r="BC43">
        <v>11.7887583459857</v>
      </c>
      <c r="BE43">
        <v>-4.9972933638746699</v>
      </c>
      <c r="BZ43">
        <f t="shared" si="0"/>
        <v>0</v>
      </c>
      <c r="CE43">
        <f t="shared" si="1"/>
        <v>0</v>
      </c>
    </row>
    <row r="44" spans="1:83" ht="15" customHeight="1" x14ac:dyDescent="0.25">
      <c r="A44">
        <v>210000</v>
      </c>
      <c r="B44">
        <v>-37.051160000000003</v>
      </c>
      <c r="D44">
        <v>9100</v>
      </c>
      <c r="E44">
        <v>-11.3486201889067</v>
      </c>
      <c r="F44">
        <v>-6.7792423584249004</v>
      </c>
      <c r="H44">
        <v>9100</v>
      </c>
      <c r="I44">
        <v>-23.719569496704</v>
      </c>
      <c r="J44">
        <v>-29.929369713186802</v>
      </c>
      <c r="L44">
        <v>9100</v>
      </c>
      <c r="M44">
        <v>33.52414881504</v>
      </c>
      <c r="N44">
        <v>-12.7219987379121</v>
      </c>
      <c r="P44">
        <v>9100</v>
      </c>
      <c r="Q44">
        <v>91.708343427626701</v>
      </c>
      <c r="R44">
        <v>-63.840226936263697</v>
      </c>
      <c r="U44">
        <v>3300</v>
      </c>
      <c r="V44">
        <v>-16.859278641599701</v>
      </c>
      <c r="W44">
        <v>9.3169072170329805</v>
      </c>
      <c r="Y44">
        <v>3300</v>
      </c>
      <c r="Z44">
        <v>-8.0553088479360007</v>
      </c>
      <c r="AA44">
        <v>11.9989322746155</v>
      </c>
      <c r="AC44">
        <v>3300</v>
      </c>
      <c r="AD44">
        <v>22.990796745600001</v>
      </c>
      <c r="AE44">
        <v>-2.0722765054944898</v>
      </c>
      <c r="AG44">
        <v>3300</v>
      </c>
      <c r="AH44">
        <v>7.3218600337535902</v>
      </c>
      <c r="AI44">
        <v>-2.2643385356703201</v>
      </c>
      <c r="AL44">
        <v>42500</v>
      </c>
      <c r="AM44">
        <v>25.387035659548499</v>
      </c>
      <c r="AN44">
        <v>25.566016766952199</v>
      </c>
      <c r="AO44">
        <v>-53.426993714191497</v>
      </c>
      <c r="AP44">
        <v>-15.4372206333811</v>
      </c>
      <c r="AR44">
        <v>42500</v>
      </c>
      <c r="AS44">
        <v>22.8664422449325</v>
      </c>
      <c r="AT44">
        <v>58.246236580402197</v>
      </c>
      <c r="AU44">
        <v>-47.8264478830841</v>
      </c>
      <c r="AV44">
        <v>-52.837316444534302</v>
      </c>
      <c r="BZ44">
        <f t="shared" si="0"/>
        <v>0</v>
      </c>
      <c r="CE44">
        <f t="shared" si="1"/>
        <v>0</v>
      </c>
    </row>
    <row r="45" spans="1:83" ht="15" customHeight="1" x14ac:dyDescent="0.25">
      <c r="A45">
        <v>215000</v>
      </c>
      <c r="B45">
        <v>-32.560339999999997</v>
      </c>
      <c r="D45">
        <v>9400</v>
      </c>
      <c r="E45">
        <v>-11.352906933333299</v>
      </c>
      <c r="F45">
        <v>-6.8192825091574996</v>
      </c>
      <c r="H45">
        <v>9400</v>
      </c>
      <c r="I45">
        <v>-23.321289599999901</v>
      </c>
      <c r="J45">
        <v>-31.117391346153902</v>
      </c>
      <c r="L45">
        <v>9400</v>
      </c>
      <c r="M45">
        <v>34.838409866666701</v>
      </c>
      <c r="N45">
        <v>-13.623192765567801</v>
      </c>
      <c r="P45">
        <v>9400</v>
      </c>
      <c r="Q45">
        <v>97.275560970666703</v>
      </c>
      <c r="R45">
        <v>-75.890452884615399</v>
      </c>
      <c r="U45">
        <v>3400</v>
      </c>
      <c r="V45">
        <v>-16.9170662400001</v>
      </c>
      <c r="W45">
        <v>7.9065317307692498</v>
      </c>
      <c r="Y45">
        <v>3400</v>
      </c>
      <c r="Z45">
        <v>-8.2091460671997503</v>
      </c>
      <c r="AA45">
        <v>10.7652634615386</v>
      </c>
      <c r="AC45">
        <v>3400</v>
      </c>
      <c r="AD45">
        <v>23.227633919999999</v>
      </c>
      <c r="AE45">
        <v>-3.8721749999999799</v>
      </c>
      <c r="AG45">
        <v>3400</v>
      </c>
      <c r="AH45">
        <v>7.8837580659200199</v>
      </c>
      <c r="AI45">
        <v>-4.0745544230769202</v>
      </c>
      <c r="AL45">
        <v>43500</v>
      </c>
      <c r="AM45">
        <v>26.513957499837002</v>
      </c>
      <c r="AN45">
        <v>27.361656633814199</v>
      </c>
      <c r="AO45">
        <v>-54.233423767206403</v>
      </c>
      <c r="AP45">
        <v>-14.2701445077522</v>
      </c>
      <c r="AR45">
        <v>43500</v>
      </c>
      <c r="AS45">
        <v>26.127511194090001</v>
      </c>
      <c r="AT45">
        <v>64.736386151025101</v>
      </c>
      <c r="AU45">
        <v>-51.688158664831001</v>
      </c>
      <c r="AV45">
        <v>-54.005528558954197</v>
      </c>
      <c r="BO45">
        <f t="shared" ref="BO45:BO66" si="2">BP45/5</f>
        <v>0</v>
      </c>
      <c r="BU45">
        <f t="shared" ref="BU45:BU66" si="3">BV45/5</f>
        <v>0</v>
      </c>
      <c r="BZ45">
        <f t="shared" si="0"/>
        <v>0</v>
      </c>
      <c r="CE45">
        <f t="shared" si="1"/>
        <v>0</v>
      </c>
    </row>
    <row r="46" spans="1:83" ht="15" customHeight="1" x14ac:dyDescent="0.25">
      <c r="A46">
        <v>220000</v>
      </c>
      <c r="B46">
        <v>-27.52702</v>
      </c>
      <c r="D46">
        <v>9400</v>
      </c>
      <c r="E46">
        <v>-7.41294095199998</v>
      </c>
      <c r="F46">
        <v>-8.0522330586080493</v>
      </c>
      <c r="H46">
        <v>9400</v>
      </c>
      <c r="I46">
        <v>-18.57596328</v>
      </c>
      <c r="J46">
        <v>-33.092879807692299</v>
      </c>
      <c r="U46">
        <v>3400</v>
      </c>
      <c r="V46">
        <v>-15.844453520639901</v>
      </c>
      <c r="W46">
        <v>8.7460240384614991</v>
      </c>
      <c r="Y46">
        <v>3400</v>
      </c>
      <c r="Z46">
        <v>-9.3104868671998204</v>
      </c>
      <c r="AA46">
        <v>11.740569230769101</v>
      </c>
      <c r="AC46">
        <v>3400</v>
      </c>
      <c r="AD46">
        <v>21.521105402880099</v>
      </c>
      <c r="AE46">
        <v>-2.4915057692307299</v>
      </c>
      <c r="AG46">
        <v>3400</v>
      </c>
      <c r="AH46">
        <v>9.7737391961599602</v>
      </c>
      <c r="AI46">
        <v>-2.7945207692307199</v>
      </c>
      <c r="AL46">
        <v>44500</v>
      </c>
      <c r="AM46">
        <v>26.301907866100802</v>
      </c>
      <c r="AN46">
        <v>27.152244669099399</v>
      </c>
      <c r="AO46">
        <v>-55.206807244245901</v>
      </c>
      <c r="AP46">
        <v>-13.358746704236401</v>
      </c>
      <c r="AR46">
        <v>44500</v>
      </c>
      <c r="AS46">
        <v>26.157000357599198</v>
      </c>
      <c r="AT46">
        <v>65.502692166351395</v>
      </c>
      <c r="AU46">
        <v>-55.759113267643002</v>
      </c>
      <c r="AV46">
        <v>-55.717732133227798</v>
      </c>
      <c r="BO46">
        <f t="shared" si="2"/>
        <v>0</v>
      </c>
      <c r="BU46">
        <f t="shared" si="3"/>
        <v>0</v>
      </c>
      <c r="BZ46">
        <f t="shared" si="0"/>
        <v>0</v>
      </c>
      <c r="CE46">
        <f t="shared" si="1"/>
        <v>0</v>
      </c>
    </row>
    <row r="47" spans="1:83" ht="15" customHeight="1" x14ac:dyDescent="0.25">
      <c r="A47">
        <v>225000</v>
      </c>
      <c r="B47">
        <v>-21.936800000000002</v>
      </c>
      <c r="D47">
        <v>9700</v>
      </c>
      <c r="E47">
        <v>-7.3829368557599997</v>
      </c>
      <c r="F47">
        <v>-8.3995929331043904</v>
      </c>
      <c r="H47">
        <v>9700</v>
      </c>
      <c r="I47">
        <v>-17.941715525679999</v>
      </c>
      <c r="J47">
        <v>-34.749424428708799</v>
      </c>
      <c r="U47">
        <v>3500</v>
      </c>
      <c r="V47">
        <v>-15.9025207740029</v>
      </c>
      <c r="W47">
        <v>7.3060078527691799</v>
      </c>
      <c r="Y47">
        <v>3500</v>
      </c>
      <c r="Z47">
        <v>-9.4718234412161593</v>
      </c>
      <c r="AA47">
        <v>10.5533315132966</v>
      </c>
      <c r="AC47">
        <v>3500</v>
      </c>
      <c r="AD47">
        <v>21.7438374950145</v>
      </c>
      <c r="AE47">
        <v>-4.3415237902417196</v>
      </c>
      <c r="AG47">
        <v>3500</v>
      </c>
      <c r="AH47">
        <v>10.2966223421568</v>
      </c>
      <c r="AI47">
        <v>-4.63722953874721</v>
      </c>
      <c r="AL47">
        <v>45500</v>
      </c>
      <c r="AM47">
        <v>25.127601131039899</v>
      </c>
      <c r="AN47">
        <v>25.836615925694101</v>
      </c>
      <c r="AO47">
        <v>-56.941652138536099</v>
      </c>
      <c r="AP47">
        <v>-13.7325267357312</v>
      </c>
      <c r="AR47">
        <v>45500</v>
      </c>
      <c r="AS47">
        <v>24.1960373270277</v>
      </c>
      <c r="AT47">
        <v>62.972254725981003</v>
      </c>
      <c r="AU47">
        <v>-61.092227696494902</v>
      </c>
      <c r="AV47">
        <v>-60.662891758331</v>
      </c>
      <c r="BO47">
        <f t="shared" si="2"/>
        <v>0</v>
      </c>
      <c r="BU47">
        <f t="shared" si="3"/>
        <v>0</v>
      </c>
      <c r="BZ47">
        <f t="shared" si="0"/>
        <v>0</v>
      </c>
      <c r="CE47">
        <f t="shared" si="1"/>
        <v>0</v>
      </c>
    </row>
    <row r="48" spans="1:83" ht="15" customHeight="1" x14ac:dyDescent="0.25">
      <c r="A48">
        <v>230000</v>
      </c>
      <c r="B48">
        <v>-15.77727</v>
      </c>
      <c r="D48">
        <v>10000</v>
      </c>
      <c r="E48">
        <v>-7.3349531686399896</v>
      </c>
      <c r="F48">
        <v>-8.7363135069597</v>
      </c>
      <c r="H48">
        <v>10000</v>
      </c>
      <c r="I48">
        <v>-17.324782973119898</v>
      </c>
      <c r="J48">
        <v>-36.369951964468797</v>
      </c>
      <c r="U48">
        <v>3600</v>
      </c>
      <c r="V48">
        <v>-15.950621926604899</v>
      </c>
      <c r="W48">
        <v>5.8703169795897203</v>
      </c>
      <c r="Y48">
        <v>3600</v>
      </c>
      <c r="Z48">
        <v>-9.6133588106238896</v>
      </c>
      <c r="AA48">
        <v>9.3748160785346606</v>
      </c>
      <c r="AC48">
        <v>3600</v>
      </c>
      <c r="AD48">
        <v>21.9536194057217</v>
      </c>
      <c r="AE48">
        <v>-6.2022005119706396</v>
      </c>
      <c r="AG48">
        <v>3600</v>
      </c>
      <c r="AH48">
        <v>10.787609087795399</v>
      </c>
      <c r="AI48">
        <v>-6.5110053555457403</v>
      </c>
      <c r="AL48">
        <v>46500</v>
      </c>
      <c r="AM48">
        <v>22.127661127746901</v>
      </c>
      <c r="AN48">
        <v>23.538354965341</v>
      </c>
      <c r="AO48">
        <v>-60.120406154198797</v>
      </c>
      <c r="AP48">
        <v>-15.9674037416139</v>
      </c>
      <c r="AR48">
        <v>46500</v>
      </c>
      <c r="AS48">
        <v>18.9231326413265</v>
      </c>
      <c r="AT48">
        <v>58.018409128868399</v>
      </c>
      <c r="AU48">
        <v>-69.188569577504197</v>
      </c>
      <c r="AV48">
        <v>-70.668047849483301</v>
      </c>
      <c r="BO48">
        <f t="shared" si="2"/>
        <v>0</v>
      </c>
      <c r="BU48">
        <f t="shared" si="3"/>
        <v>0</v>
      </c>
      <c r="BZ48">
        <f t="shared" si="0"/>
        <v>0</v>
      </c>
      <c r="CE48">
        <f t="shared" si="1"/>
        <v>0</v>
      </c>
    </row>
    <row r="49" spans="1:83" ht="15" customHeight="1" x14ac:dyDescent="0.25">
      <c r="A49">
        <v>235000</v>
      </c>
      <c r="B49">
        <v>-9.0403559999999992</v>
      </c>
      <c r="D49">
        <v>10300</v>
      </c>
      <c r="E49">
        <v>-7.2689898906400003</v>
      </c>
      <c r="F49">
        <v>-9.0672818788003706</v>
      </c>
      <c r="H49">
        <v>10300</v>
      </c>
      <c r="I49">
        <v>-16.725165622319999</v>
      </c>
      <c r="J49">
        <v>-37.974368308653801</v>
      </c>
      <c r="U49">
        <v>3700</v>
      </c>
      <c r="V49">
        <v>-15.9887569784447</v>
      </c>
      <c r="W49">
        <v>4.4386057755383996</v>
      </c>
      <c r="Y49">
        <v>3700</v>
      </c>
      <c r="Z49">
        <v>-9.7350929754241005</v>
      </c>
      <c r="AA49">
        <v>8.2041985469229406</v>
      </c>
      <c r="AC49">
        <v>3700</v>
      </c>
      <c r="AD49">
        <v>22.150451135001699</v>
      </c>
      <c r="AE49">
        <v>-8.0713822916922702</v>
      </c>
      <c r="AG49">
        <v>3700</v>
      </c>
      <c r="AH49">
        <v>11.2466994330753</v>
      </c>
      <c r="AI49">
        <v>-8.4081295127691806</v>
      </c>
      <c r="AL49">
        <v>47500</v>
      </c>
      <c r="AM49">
        <v>14.0638558445202</v>
      </c>
      <c r="AN49">
        <v>33.000479707263999</v>
      </c>
      <c r="AO49">
        <v>-66.941607909604699</v>
      </c>
      <c r="AP49">
        <v>-22.560204247835401</v>
      </c>
      <c r="AR49">
        <v>47500</v>
      </c>
      <c r="AS49">
        <v>11.4045649330911</v>
      </c>
      <c r="AT49">
        <v>70.539013735672498</v>
      </c>
      <c r="AU49">
        <v>-83.643301163298403</v>
      </c>
      <c r="AV49">
        <v>-93.623064052098897</v>
      </c>
      <c r="BO49">
        <f t="shared" si="2"/>
        <v>0</v>
      </c>
      <c r="BU49">
        <f t="shared" si="3"/>
        <v>0</v>
      </c>
      <c r="BZ49">
        <f t="shared" si="0"/>
        <v>0</v>
      </c>
      <c r="CE49">
        <f t="shared" si="1"/>
        <v>0</v>
      </c>
    </row>
    <row r="50" spans="1:83" x14ac:dyDescent="0.25">
      <c r="A50">
        <v>240000</v>
      </c>
      <c r="B50">
        <v>-1.7354449999999999</v>
      </c>
      <c r="D50">
        <v>10600</v>
      </c>
      <c r="E50">
        <v>-7.18504702176</v>
      </c>
      <c r="F50">
        <v>-9.3973851472527503</v>
      </c>
      <c r="H50">
        <v>10600</v>
      </c>
      <c r="I50">
        <v>-16.142863473279998</v>
      </c>
      <c r="J50">
        <v>-39.582579354944997</v>
      </c>
      <c r="U50">
        <v>3800</v>
      </c>
      <c r="V50">
        <v>-16.0169259295232</v>
      </c>
      <c r="W50">
        <v>3.0105285972307199</v>
      </c>
      <c r="Y50">
        <v>3800</v>
      </c>
      <c r="Z50">
        <v>-9.8370259356159195</v>
      </c>
      <c r="AA50">
        <v>7.0406545389009603</v>
      </c>
      <c r="AC50">
        <v>3800</v>
      </c>
      <c r="AD50">
        <v>22.334332682854399</v>
      </c>
      <c r="AE50">
        <v>-9.9469154866812808</v>
      </c>
      <c r="AG50">
        <v>3800</v>
      </c>
      <c r="AH50">
        <v>11.6738933779967</v>
      </c>
      <c r="AI50">
        <v>-10.3208833035604</v>
      </c>
      <c r="AL50">
        <v>48500</v>
      </c>
      <c r="AM50">
        <v>28.730122185474698</v>
      </c>
      <c r="AO50">
        <v>-62.272812631762598</v>
      </c>
      <c r="AR50">
        <v>48500</v>
      </c>
      <c r="AS50">
        <v>58.431425169484498</v>
      </c>
      <c r="AU50">
        <v>-104.097057010352</v>
      </c>
      <c r="BO50">
        <f t="shared" si="2"/>
        <v>0</v>
      </c>
      <c r="BU50">
        <f t="shared" si="3"/>
        <v>0</v>
      </c>
      <c r="BZ50">
        <f t="shared" si="0"/>
        <v>0</v>
      </c>
      <c r="CE50">
        <f t="shared" si="1"/>
        <v>0</v>
      </c>
    </row>
    <row r="51" spans="1:83" x14ac:dyDescent="0.25">
      <c r="A51">
        <v>245000</v>
      </c>
      <c r="B51">
        <v>6.0916110000000003</v>
      </c>
      <c r="D51">
        <v>10900</v>
      </c>
      <c r="E51">
        <v>-7.0831245620000098</v>
      </c>
      <c r="F51">
        <v>-9.7315104109432191</v>
      </c>
      <c r="H51">
        <v>10900</v>
      </c>
      <c r="I51">
        <v>-15.577876526000001</v>
      </c>
      <c r="J51">
        <v>-41.214490997023802</v>
      </c>
      <c r="U51">
        <v>3900</v>
      </c>
      <c r="V51">
        <v>-16.0351287798401</v>
      </c>
      <c r="W51">
        <v>1.5857398012820101</v>
      </c>
      <c r="Y51">
        <v>3900</v>
      </c>
      <c r="Z51">
        <v>-9.9191576912000397</v>
      </c>
      <c r="AA51">
        <v>5.8833596749082799</v>
      </c>
      <c r="AC51">
        <v>3900</v>
      </c>
      <c r="AD51">
        <v>22.505264049280001</v>
      </c>
      <c r="AE51">
        <v>-11.826646454212399</v>
      </c>
      <c r="AG51">
        <v>3900</v>
      </c>
      <c r="AH51">
        <v>12.069190922560001</v>
      </c>
      <c r="AI51">
        <v>-12.241548021062201</v>
      </c>
      <c r="AL51">
        <v>49500</v>
      </c>
      <c r="AM51">
        <v>17.8101705121896</v>
      </c>
      <c r="AO51">
        <v>-45.484658024590303</v>
      </c>
      <c r="AR51">
        <v>49500</v>
      </c>
      <c r="AS51">
        <v>16.4766412394961</v>
      </c>
      <c r="AU51">
        <v>-63.306333641328898</v>
      </c>
      <c r="BO51">
        <f t="shared" si="2"/>
        <v>0</v>
      </c>
      <c r="BU51">
        <f t="shared" si="3"/>
        <v>0</v>
      </c>
      <c r="BZ51">
        <f t="shared" si="0"/>
        <v>0</v>
      </c>
      <c r="CE51">
        <f t="shared" si="1"/>
        <v>0</v>
      </c>
    </row>
    <row r="52" spans="1:83" x14ac:dyDescent="0.25">
      <c r="A52">
        <v>250000</v>
      </c>
      <c r="B52">
        <v>14.35482</v>
      </c>
      <c r="D52">
        <v>11200</v>
      </c>
      <c r="E52">
        <v>-6.9632225113599997</v>
      </c>
      <c r="F52">
        <v>-10.0745447684982</v>
      </c>
      <c r="H52">
        <v>11200</v>
      </c>
      <c r="I52">
        <v>-15.03020478048</v>
      </c>
      <c r="J52">
        <v>-42.8900091285714</v>
      </c>
      <c r="U52">
        <v>4000</v>
      </c>
      <c r="V52">
        <v>-16.043365529394901</v>
      </c>
      <c r="W52">
        <v>0.16389374430766299</v>
      </c>
      <c r="Y52">
        <v>4000</v>
      </c>
      <c r="Z52">
        <v>-9.9814882421761606</v>
      </c>
      <c r="AA52">
        <v>4.7314895753844697</v>
      </c>
      <c r="AC52">
        <v>4000</v>
      </c>
      <c r="AD52">
        <v>22.663245234278399</v>
      </c>
      <c r="AE52">
        <v>-13.7084215515604</v>
      </c>
      <c r="AG52">
        <v>4000</v>
      </c>
      <c r="AH52">
        <v>12.432592066764901</v>
      </c>
      <c r="AI52">
        <v>-14.1624049584175</v>
      </c>
      <c r="AL52">
        <v>50500</v>
      </c>
      <c r="AM52">
        <v>15.5704892610724</v>
      </c>
      <c r="AO52">
        <v>-36.350723068273503</v>
      </c>
      <c r="AR52">
        <v>50500</v>
      </c>
      <c r="AS52">
        <v>14.1999035442016</v>
      </c>
      <c r="AU52">
        <v>-49.121123072116603</v>
      </c>
      <c r="BO52">
        <f t="shared" si="2"/>
        <v>0</v>
      </c>
      <c r="BU52">
        <f t="shared" si="3"/>
        <v>0</v>
      </c>
      <c r="BZ52">
        <f t="shared" si="0"/>
        <v>0</v>
      </c>
      <c r="CE52">
        <f t="shared" si="1"/>
        <v>0</v>
      </c>
    </row>
    <row r="53" spans="1:83" x14ac:dyDescent="0.25">
      <c r="A53">
        <v>255000</v>
      </c>
      <c r="B53">
        <v>22.94502</v>
      </c>
      <c r="D53">
        <v>11500</v>
      </c>
      <c r="E53">
        <v>-6.8253408698399998</v>
      </c>
      <c r="F53">
        <v>-10.431375318543999</v>
      </c>
      <c r="H53">
        <v>11500</v>
      </c>
      <c r="I53">
        <v>-14.49984823672</v>
      </c>
      <c r="J53">
        <v>-44.629039643269202</v>
      </c>
      <c r="U53">
        <v>4100</v>
      </c>
      <c r="V53">
        <v>-16.041636178188799</v>
      </c>
      <c r="W53">
        <v>-1.25535521707697</v>
      </c>
      <c r="Y53">
        <v>4100</v>
      </c>
      <c r="Z53">
        <v>-10.024017588544099</v>
      </c>
      <c r="AA53">
        <v>3.5842198607690898</v>
      </c>
      <c r="AC53">
        <v>4100</v>
      </c>
      <c r="AD53">
        <v>22.808276237849601</v>
      </c>
      <c r="AE53">
        <v>-15.590087135999999</v>
      </c>
      <c r="AG53">
        <v>4100</v>
      </c>
      <c r="AH53">
        <v>12.764096810611299</v>
      </c>
      <c r="AI53">
        <v>-16.075735408769201</v>
      </c>
      <c r="AL53">
        <v>51500</v>
      </c>
      <c r="AM53">
        <v>13.7166290183405</v>
      </c>
      <c r="AO53">
        <v>-28.505402319702799</v>
      </c>
      <c r="AR53">
        <v>51500</v>
      </c>
      <c r="AS53">
        <v>12.0325462011405</v>
      </c>
      <c r="AU53">
        <v>-38.952950533777901</v>
      </c>
      <c r="BO53">
        <f t="shared" si="2"/>
        <v>0</v>
      </c>
      <c r="BU53">
        <f t="shared" si="3"/>
        <v>0</v>
      </c>
      <c r="BZ53">
        <f t="shared" si="0"/>
        <v>0</v>
      </c>
      <c r="CE53">
        <f t="shared" si="1"/>
        <v>0</v>
      </c>
    </row>
    <row r="54" spans="1:83" x14ac:dyDescent="0.25">
      <c r="A54">
        <v>260000</v>
      </c>
      <c r="B54">
        <v>31.752369999999999</v>
      </c>
      <c r="D54">
        <v>11800</v>
      </c>
      <c r="E54">
        <v>-6.6694796374400003</v>
      </c>
      <c r="F54">
        <v>-10.806889159707</v>
      </c>
      <c r="H54">
        <v>11800</v>
      </c>
      <c r="I54">
        <v>-13.986806894720001</v>
      </c>
      <c r="J54">
        <v>-46.451488434798499</v>
      </c>
      <c r="U54">
        <v>4200</v>
      </c>
      <c r="V54">
        <v>-16.029940726220801</v>
      </c>
      <c r="W54">
        <v>-2.6723527262564502</v>
      </c>
      <c r="Y54">
        <v>4200</v>
      </c>
      <c r="Z54">
        <v>-10.046745730304099</v>
      </c>
      <c r="AA54">
        <v>2.44072615150169</v>
      </c>
      <c r="AC54">
        <v>4200</v>
      </c>
      <c r="AD54">
        <v>22.940357059993701</v>
      </c>
      <c r="AE54">
        <v>-17.469489564805802</v>
      </c>
      <c r="AG54">
        <v>4200</v>
      </c>
      <c r="AH54">
        <v>13.063705154099299</v>
      </c>
      <c r="AI54">
        <v>-17.97382066526</v>
      </c>
      <c r="AL54">
        <v>52500</v>
      </c>
      <c r="AM54">
        <v>12.102611809082999</v>
      </c>
      <c r="AO54">
        <v>-21.392804969344098</v>
      </c>
      <c r="AR54">
        <v>52500</v>
      </c>
      <c r="AS54">
        <v>10.540396087385499</v>
      </c>
      <c r="AU54">
        <v>-30.3649856941643</v>
      </c>
      <c r="BO54">
        <f t="shared" si="2"/>
        <v>0</v>
      </c>
      <c r="BU54">
        <f t="shared" si="3"/>
        <v>0</v>
      </c>
      <c r="BZ54">
        <f t="shared" si="0"/>
        <v>0</v>
      </c>
      <c r="CE54">
        <f t="shared" si="1"/>
        <v>0</v>
      </c>
    </row>
    <row r="55" spans="1:83" x14ac:dyDescent="0.25">
      <c r="A55">
        <v>265000</v>
      </c>
      <c r="B55">
        <v>40.680140000000002</v>
      </c>
      <c r="D55">
        <v>12100</v>
      </c>
      <c r="E55">
        <v>-6.4956388141600101</v>
      </c>
      <c r="F55">
        <v>-11.205973390613501</v>
      </c>
      <c r="H55">
        <v>12100</v>
      </c>
      <c r="I55">
        <v>-13.49108075448</v>
      </c>
      <c r="J55">
        <v>-48.377261396840602</v>
      </c>
      <c r="U55">
        <v>4300</v>
      </c>
      <c r="V55">
        <v>-16.008279173491001</v>
      </c>
      <c r="W55">
        <v>-4.08744442661542</v>
      </c>
      <c r="Y55">
        <v>4300</v>
      </c>
      <c r="Z55">
        <v>-10.0496726674559</v>
      </c>
      <c r="AA55">
        <v>1.30018406802183</v>
      </c>
      <c r="AC55">
        <v>4300</v>
      </c>
      <c r="AD55">
        <v>23.059487700710399</v>
      </c>
      <c r="AE55">
        <v>-19.344475195252699</v>
      </c>
      <c r="AG55">
        <v>4300</v>
      </c>
      <c r="AH55">
        <v>13.331417097228799</v>
      </c>
      <c r="AI55">
        <v>-19.848942021032901</v>
      </c>
      <c r="AL55">
        <v>53500</v>
      </c>
      <c r="AM55">
        <v>10.560713717935499</v>
      </c>
      <c r="AO55">
        <v>-15.0547014839961</v>
      </c>
      <c r="AR55">
        <v>53500</v>
      </c>
      <c r="AS55">
        <v>9.1415201094925003</v>
      </c>
      <c r="AU55">
        <v>-22.967445441765001</v>
      </c>
      <c r="BO55">
        <f t="shared" si="2"/>
        <v>0</v>
      </c>
      <c r="BU55">
        <f t="shared" si="3"/>
        <v>0</v>
      </c>
      <c r="BZ55">
        <f t="shared" si="0"/>
        <v>0</v>
      </c>
      <c r="CE55">
        <f t="shared" si="1"/>
        <v>0</v>
      </c>
    </row>
    <row r="56" spans="1:83" x14ac:dyDescent="0.25">
      <c r="A56">
        <v>270000</v>
      </c>
      <c r="B56">
        <v>49.648200000000003</v>
      </c>
      <c r="D56">
        <v>12400</v>
      </c>
      <c r="E56">
        <v>-6.3038184000000097</v>
      </c>
      <c r="F56">
        <v>-11.6335151098901</v>
      </c>
      <c r="H56">
        <v>12400</v>
      </c>
      <c r="I56">
        <v>-13.012669816000001</v>
      </c>
      <c r="J56">
        <v>-50.426264423076901</v>
      </c>
      <c r="U56">
        <v>4400</v>
      </c>
      <c r="V56">
        <v>-15.976651520000001</v>
      </c>
      <c r="W56">
        <v>-5.5009759615384999</v>
      </c>
      <c r="Y56">
        <v>4400</v>
      </c>
      <c r="Z56">
        <v>-10.0327984000001</v>
      </c>
      <c r="AA56">
        <v>0.161769230769085</v>
      </c>
      <c r="AC56">
        <v>4400</v>
      </c>
      <c r="AD56">
        <v>23.165668159999999</v>
      </c>
      <c r="AE56">
        <v>-21.212890384615299</v>
      </c>
      <c r="AG56">
        <v>4400</v>
      </c>
      <c r="AH56">
        <v>13.5672326400001</v>
      </c>
      <c r="AI56">
        <v>-21.6933807692307</v>
      </c>
      <c r="AL56">
        <v>54500</v>
      </c>
      <c r="AM56">
        <v>9.02354384869348</v>
      </c>
      <c r="AO56">
        <v>-9.5882578910829608</v>
      </c>
      <c r="AR56">
        <v>54500</v>
      </c>
      <c r="AS56">
        <v>7.6855018037941303</v>
      </c>
      <c r="AU56">
        <v>-16.647898126485401</v>
      </c>
      <c r="BO56">
        <f t="shared" si="2"/>
        <v>0</v>
      </c>
      <c r="BU56">
        <f t="shared" si="3"/>
        <v>0</v>
      </c>
      <c r="BZ56">
        <f t="shared" si="0"/>
        <v>0</v>
      </c>
      <c r="CE56">
        <f t="shared" si="1"/>
        <v>0</v>
      </c>
    </row>
    <row r="57" spans="1:83" x14ac:dyDescent="0.25">
      <c r="A57">
        <v>275000</v>
      </c>
      <c r="B57">
        <v>58.591239999999999</v>
      </c>
      <c r="U57">
        <v>4400</v>
      </c>
      <c r="V57">
        <v>-15.9766515200002</v>
      </c>
      <c r="W57">
        <v>-4.6772596153845898</v>
      </c>
      <c r="Y57">
        <v>4400</v>
      </c>
      <c r="Z57">
        <v>-10.0327984000002</v>
      </c>
      <c r="AA57">
        <v>1.00330384615379</v>
      </c>
      <c r="AC57">
        <v>4400</v>
      </c>
      <c r="AD57">
        <v>23.165668159999999</v>
      </c>
      <c r="AE57">
        <v>-19.659473076923099</v>
      </c>
      <c r="AG57">
        <v>4400</v>
      </c>
      <c r="AH57">
        <v>13.567232640000199</v>
      </c>
      <c r="AI57">
        <v>-20.206693269230801</v>
      </c>
      <c r="AL57">
        <v>55500</v>
      </c>
      <c r="AM57">
        <v>7.4641121546424101</v>
      </c>
      <c r="AO57">
        <v>-5.1075425018373197</v>
      </c>
      <c r="AR57">
        <v>55500</v>
      </c>
      <c r="AS57">
        <v>6.1072219439850999</v>
      </c>
      <c r="AU57">
        <v>-11.386694439561699</v>
      </c>
      <c r="BO57">
        <f t="shared" si="2"/>
        <v>0</v>
      </c>
      <c r="BU57">
        <f t="shared" si="3"/>
        <v>0</v>
      </c>
      <c r="BZ57">
        <f t="shared" si="0"/>
        <v>0</v>
      </c>
      <c r="CE57">
        <f t="shared" si="1"/>
        <v>0</v>
      </c>
    </row>
    <row r="58" spans="1:83" x14ac:dyDescent="0.25">
      <c r="A58">
        <v>280000</v>
      </c>
      <c r="B58">
        <v>67.455889999999997</v>
      </c>
      <c r="U58">
        <v>4500</v>
      </c>
      <c r="V58">
        <v>-15.9660936975996</v>
      </c>
      <c r="W58">
        <v>-6.0889977280219503</v>
      </c>
      <c r="Y58">
        <v>4500</v>
      </c>
      <c r="Z58">
        <v>-10.1040107987199</v>
      </c>
      <c r="AA58">
        <v>-0.132197792307749</v>
      </c>
      <c r="AC58">
        <v>4500</v>
      </c>
      <c r="AD58">
        <v>23.3010037584</v>
      </c>
      <c r="AE58">
        <v>-21.523445315934101</v>
      </c>
      <c r="AG58">
        <v>4500</v>
      </c>
      <c r="AH58">
        <v>13.8423816304001</v>
      </c>
      <c r="AI58">
        <v>-22.030990293955998</v>
      </c>
      <c r="AL58">
        <v>56500</v>
      </c>
      <c r="AM58">
        <v>5.8772018628743599</v>
      </c>
      <c r="AO58">
        <v>-1.7313213362028601</v>
      </c>
      <c r="AR58">
        <v>56500</v>
      </c>
      <c r="AS58">
        <v>4.3884788304361697</v>
      </c>
      <c r="AU58">
        <v>-7.1986288361185897</v>
      </c>
      <c r="BO58">
        <f t="shared" si="2"/>
        <v>0</v>
      </c>
      <c r="BU58">
        <f t="shared" si="3"/>
        <v>0</v>
      </c>
      <c r="BZ58">
        <f t="shared" si="0"/>
        <v>0</v>
      </c>
      <c r="CE58">
        <f t="shared" si="1"/>
        <v>0</v>
      </c>
    </row>
    <row r="59" spans="1:83" x14ac:dyDescent="0.25">
      <c r="A59">
        <v>285000</v>
      </c>
      <c r="B59">
        <v>76.198520000000002</v>
      </c>
      <c r="U59">
        <v>4600</v>
      </c>
      <c r="V59">
        <v>-15.9451687104001</v>
      </c>
      <c r="W59">
        <v>-7.4985564945054897</v>
      </c>
      <c r="Y59">
        <v>4600</v>
      </c>
      <c r="Z59">
        <v>-10.16207177728</v>
      </c>
      <c r="AA59">
        <v>-1.26342570109896</v>
      </c>
      <c r="AC59">
        <v>4600</v>
      </c>
      <c r="AD59">
        <v>23.446619449600099</v>
      </c>
      <c r="AE59">
        <v>-23.3859423809524</v>
      </c>
      <c r="AG59">
        <v>4600</v>
      </c>
      <c r="AH59">
        <v>14.1720698816002</v>
      </c>
      <c r="AI59">
        <v>-23.848572653846201</v>
      </c>
      <c r="AL59">
        <v>57500</v>
      </c>
      <c r="AM59">
        <v>4.2768771775615999</v>
      </c>
      <c r="AO59">
        <v>0.42650591873691801</v>
      </c>
      <c r="AR59">
        <v>57500</v>
      </c>
      <c r="AS59">
        <v>2.5427846192873602</v>
      </c>
      <c r="AU59">
        <v>-4.1012893367919698</v>
      </c>
      <c r="BO59">
        <f t="shared" si="2"/>
        <v>0</v>
      </c>
      <c r="BU59">
        <f t="shared" si="3"/>
        <v>0</v>
      </c>
      <c r="BZ59">
        <f t="shared" si="0"/>
        <v>0</v>
      </c>
      <c r="CE59">
        <f t="shared" si="1"/>
        <v>0</v>
      </c>
    </row>
    <row r="60" spans="1:83" x14ac:dyDescent="0.25">
      <c r="A60">
        <v>290000</v>
      </c>
      <c r="B60">
        <v>84.787819999999996</v>
      </c>
      <c r="U60">
        <v>4700</v>
      </c>
      <c r="V60">
        <v>-15.9138765584</v>
      </c>
      <c r="W60">
        <v>-8.9060525576922895</v>
      </c>
      <c r="Y60">
        <v>4700</v>
      </c>
      <c r="Z60">
        <v>-10.2069813356801</v>
      </c>
      <c r="AA60">
        <v>-2.3903423923077498</v>
      </c>
      <c r="AC60">
        <v>4700</v>
      </c>
      <c r="AD60">
        <v>23.602515233600101</v>
      </c>
      <c r="AE60">
        <v>-25.246071057692301</v>
      </c>
      <c r="AG60">
        <v>4700</v>
      </c>
      <c r="AH60">
        <v>14.556297393600101</v>
      </c>
      <c r="AI60">
        <v>-25.656050903846101</v>
      </c>
      <c r="AL60">
        <v>58500</v>
      </c>
      <c r="AM60">
        <v>2.75506841201359</v>
      </c>
      <c r="AO60">
        <v>1.2875544645000101</v>
      </c>
      <c r="AR60">
        <v>58500</v>
      </c>
      <c r="AS60">
        <v>0.65970078030191803</v>
      </c>
      <c r="AU60">
        <v>-2.0657651100130399</v>
      </c>
      <c r="BO60">
        <f t="shared" si="2"/>
        <v>0</v>
      </c>
      <c r="BU60">
        <f t="shared" si="3"/>
        <v>0</v>
      </c>
      <c r="BZ60">
        <f t="shared" si="0"/>
        <v>0</v>
      </c>
      <c r="CE60">
        <f t="shared" si="1"/>
        <v>0</v>
      </c>
    </row>
    <row r="61" spans="1:83" x14ac:dyDescent="0.25">
      <c r="A61">
        <v>295000</v>
      </c>
      <c r="B61">
        <v>93.22269</v>
      </c>
      <c r="U61">
        <v>4800</v>
      </c>
      <c r="V61">
        <v>-15.8722172415999</v>
      </c>
      <c r="W61">
        <v>-10.3116025604395</v>
      </c>
      <c r="Y61">
        <v>4800</v>
      </c>
      <c r="Z61">
        <v>-10.238739473920001</v>
      </c>
      <c r="AA61">
        <v>-3.5129103780220401</v>
      </c>
      <c r="AC61">
        <v>4800</v>
      </c>
      <c r="AD61">
        <v>23.768691110399999</v>
      </c>
      <c r="AE61">
        <v>-27.1029381318682</v>
      </c>
      <c r="AG61">
        <v>4800</v>
      </c>
      <c r="AH61">
        <v>14.9950641664001</v>
      </c>
      <c r="AI61">
        <v>-27.450035598901099</v>
      </c>
      <c r="AL61">
        <v>59500</v>
      </c>
      <c r="AM61">
        <v>1.26332344559748</v>
      </c>
      <c r="AO61">
        <v>0.72019896075289802</v>
      </c>
      <c r="AR61">
        <v>59500</v>
      </c>
      <c r="AS61">
        <v>-0.65760512679135297</v>
      </c>
      <c r="AU61">
        <v>-0.79112295606428595</v>
      </c>
      <c r="BO61">
        <f t="shared" si="2"/>
        <v>0</v>
      </c>
      <c r="BU61">
        <f t="shared" si="3"/>
        <v>0</v>
      </c>
      <c r="BZ61">
        <f t="shared" si="0"/>
        <v>0</v>
      </c>
      <c r="CE61">
        <f t="shared" si="1"/>
        <v>0</v>
      </c>
    </row>
    <row r="62" spans="1:83" x14ac:dyDescent="0.25">
      <c r="A62">
        <v>300000</v>
      </c>
      <c r="B62">
        <v>101.833</v>
      </c>
      <c r="U62">
        <v>4900</v>
      </c>
      <c r="V62">
        <v>-15.820190760000299</v>
      </c>
      <c r="W62">
        <v>-11.715323145604399</v>
      </c>
      <c r="Y62">
        <v>4900</v>
      </c>
      <c r="Z62">
        <v>-10.2573461919999</v>
      </c>
      <c r="AA62">
        <v>-4.6310921703297403</v>
      </c>
      <c r="AC62">
        <v>4900</v>
      </c>
      <c r="AD62">
        <v>23.945147080000101</v>
      </c>
      <c r="AE62">
        <v>-28.955650389194201</v>
      </c>
      <c r="AG62">
        <v>4900</v>
      </c>
      <c r="AH62">
        <v>15.488370200000199</v>
      </c>
      <c r="AI62">
        <v>-29.227137293956002</v>
      </c>
      <c r="BO62">
        <f t="shared" si="2"/>
        <v>0</v>
      </c>
      <c r="BU62">
        <f t="shared" si="3"/>
        <v>0</v>
      </c>
      <c r="BZ62">
        <f t="shared" si="0"/>
        <v>0</v>
      </c>
      <c r="CE62">
        <f t="shared" si="1"/>
        <v>0</v>
      </c>
    </row>
    <row r="63" spans="1:83" x14ac:dyDescent="0.25">
      <c r="U63">
        <v>5000</v>
      </c>
      <c r="V63">
        <v>-15.757797113600001</v>
      </c>
      <c r="W63">
        <v>-13.117330956043901</v>
      </c>
      <c r="Y63">
        <v>5000</v>
      </c>
      <c r="Z63">
        <v>-10.2628014899202</v>
      </c>
      <c r="AA63">
        <v>-5.7448502813187501</v>
      </c>
      <c r="AC63">
        <v>5000</v>
      </c>
      <c r="AD63">
        <v>24.131883142400099</v>
      </c>
      <c r="AE63">
        <v>-30.8033146153846</v>
      </c>
      <c r="AG63">
        <v>5000</v>
      </c>
      <c r="AH63">
        <v>16.0362154944</v>
      </c>
      <c r="AI63">
        <v>-30.983966543956001</v>
      </c>
      <c r="BO63">
        <f t="shared" si="2"/>
        <v>0</v>
      </c>
      <c r="BU63">
        <f t="shared" si="3"/>
        <v>0</v>
      </c>
      <c r="BZ63">
        <f t="shared" si="0"/>
        <v>0</v>
      </c>
      <c r="CE63">
        <f t="shared" si="1"/>
        <v>0</v>
      </c>
    </row>
    <row r="64" spans="1:83" x14ac:dyDescent="0.25">
      <c r="U64">
        <v>5100</v>
      </c>
      <c r="V64">
        <v>-15.685036302400199</v>
      </c>
      <c r="W64">
        <v>-14.5177426346154</v>
      </c>
      <c r="Y64">
        <v>5100</v>
      </c>
      <c r="Z64">
        <v>-10.255105367680001</v>
      </c>
      <c r="AA64">
        <v>-6.8541472230769998</v>
      </c>
      <c r="AC64">
        <v>5100</v>
      </c>
      <c r="AD64">
        <v>24.3288992976</v>
      </c>
      <c r="AE64">
        <v>-32.645037596153898</v>
      </c>
      <c r="AG64">
        <v>5100</v>
      </c>
      <c r="AH64">
        <v>16.638600049600001</v>
      </c>
      <c r="AI64">
        <v>-32.717133903846197</v>
      </c>
      <c r="BO64">
        <f t="shared" si="2"/>
        <v>0</v>
      </c>
      <c r="BU64">
        <f t="shared" si="3"/>
        <v>0</v>
      </c>
      <c r="BZ64">
        <f t="shared" si="0"/>
        <v>0</v>
      </c>
      <c r="CE64">
        <f t="shared" si="1"/>
        <v>0</v>
      </c>
    </row>
    <row r="65" spans="21:83" x14ac:dyDescent="0.25">
      <c r="U65">
        <v>5200</v>
      </c>
      <c r="V65">
        <v>-15.6019083264001</v>
      </c>
      <c r="W65">
        <v>-15.9166748241759</v>
      </c>
      <c r="Y65">
        <v>5200</v>
      </c>
      <c r="Z65">
        <v>-10.2342578252801</v>
      </c>
      <c r="AA65">
        <v>-7.9589455076923796</v>
      </c>
      <c r="AC65">
        <v>5200</v>
      </c>
      <c r="AD65">
        <v>24.536195545600101</v>
      </c>
      <c r="AE65">
        <v>-34.479926117216202</v>
      </c>
      <c r="AG65">
        <v>5200</v>
      </c>
      <c r="AH65">
        <v>17.295523865600099</v>
      </c>
      <c r="AI65">
        <v>-34.423249928571401</v>
      </c>
      <c r="BO65">
        <f t="shared" si="2"/>
        <v>0</v>
      </c>
      <c r="BU65">
        <f t="shared" si="3"/>
        <v>0</v>
      </c>
      <c r="BZ65">
        <f t="shared" si="0"/>
        <v>0</v>
      </c>
      <c r="CE65">
        <f t="shared" si="1"/>
        <v>0</v>
      </c>
    </row>
    <row r="66" spans="21:83" x14ac:dyDescent="0.25">
      <c r="U66">
        <v>5300</v>
      </c>
      <c r="V66">
        <v>-15.5084131856</v>
      </c>
      <c r="W66">
        <v>-17.314244167582402</v>
      </c>
      <c r="Y66">
        <v>5300</v>
      </c>
      <c r="Z66">
        <v>-10.20025886272</v>
      </c>
      <c r="AA66">
        <v>-9.0592076472528102</v>
      </c>
      <c r="AC66">
        <v>5300</v>
      </c>
      <c r="AD66">
        <v>24.753771886399999</v>
      </c>
      <c r="AE66">
        <v>-36.307086964285801</v>
      </c>
      <c r="AG66">
        <v>5300</v>
      </c>
      <c r="AH66">
        <v>18.006986942399902</v>
      </c>
      <c r="AI66">
        <v>-36.0989251730769</v>
      </c>
      <c r="BO66">
        <f t="shared" si="2"/>
        <v>0</v>
      </c>
      <c r="BU66">
        <f t="shared" si="3"/>
        <v>0</v>
      </c>
      <c r="BZ66">
        <f t="shared" si="0"/>
        <v>0</v>
      </c>
      <c r="CE66">
        <f t="shared" si="1"/>
        <v>0</v>
      </c>
    </row>
    <row r="67" spans="21:83" x14ac:dyDescent="0.25">
      <c r="U67">
        <v>5400</v>
      </c>
      <c r="V67">
        <v>-15.404550880000199</v>
      </c>
      <c r="W67">
        <v>-18.710567307692301</v>
      </c>
      <c r="Y67">
        <v>5400</v>
      </c>
      <c r="Z67">
        <v>-10.15310848</v>
      </c>
      <c r="AA67">
        <v>-10.154896153846201</v>
      </c>
      <c r="AC67">
        <v>5400</v>
      </c>
      <c r="AD67">
        <v>24.981628320000201</v>
      </c>
      <c r="AE67">
        <v>-38.125626923077</v>
      </c>
      <c r="AG67">
        <v>5400</v>
      </c>
      <c r="AH67">
        <v>18.772989280000001</v>
      </c>
      <c r="AI67">
        <v>-37.7407701923077</v>
      </c>
      <c r="BO67">
        <f t="shared" ref="BO67:BO130" si="4">BP67/5</f>
        <v>0</v>
      </c>
      <c r="BU67">
        <f t="shared" ref="BU67:BU130" si="5">BV67/5</f>
        <v>0</v>
      </c>
      <c r="BZ67">
        <f t="shared" ref="BZ67:BZ130" si="6">CA67/5</f>
        <v>0</v>
      </c>
      <c r="CE67">
        <f t="shared" ref="CE67:CE130" si="7">CF67/5</f>
        <v>0</v>
      </c>
    </row>
    <row r="68" spans="21:83" x14ac:dyDescent="0.25">
      <c r="U68">
        <v>5400</v>
      </c>
      <c r="V68">
        <v>-15.404550880000301</v>
      </c>
      <c r="W68">
        <v>-17.910917307692301</v>
      </c>
      <c r="Y68">
        <v>5400</v>
      </c>
      <c r="Z68">
        <v>-10.153108479999901</v>
      </c>
      <c r="AA68">
        <v>-9.3822374999998797</v>
      </c>
      <c r="AC68">
        <v>5400</v>
      </c>
      <c r="AD68">
        <v>24.981628320000201</v>
      </c>
      <c r="AE68">
        <v>-36.597911538461602</v>
      </c>
      <c r="AG68">
        <v>5400</v>
      </c>
      <c r="AH68">
        <v>18.7729892800001</v>
      </c>
      <c r="AI68">
        <v>-36.520041346153903</v>
      </c>
      <c r="BO68">
        <f t="shared" si="4"/>
        <v>0</v>
      </c>
      <c r="BU68">
        <f t="shared" si="5"/>
        <v>0</v>
      </c>
      <c r="BZ68">
        <f t="shared" si="6"/>
        <v>0</v>
      </c>
      <c r="CE68">
        <f t="shared" si="7"/>
        <v>0</v>
      </c>
    </row>
    <row r="69" spans="21:83" x14ac:dyDescent="0.25">
      <c r="U69">
        <v>5500</v>
      </c>
      <c r="V69">
        <v>-15.427964100800001</v>
      </c>
      <c r="W69">
        <v>-19.306141178571401</v>
      </c>
      <c r="Y69">
        <v>5500</v>
      </c>
      <c r="Z69">
        <v>-10.310918184115099</v>
      </c>
      <c r="AA69">
        <v>-10.4753804796922</v>
      </c>
      <c r="AC69">
        <v>5500</v>
      </c>
      <c r="AD69">
        <v>24.924778339200099</v>
      </c>
      <c r="AE69">
        <v>-38.406181434066099</v>
      </c>
      <c r="AG69">
        <v>5500</v>
      </c>
      <c r="AH69">
        <v>18.315526264319899</v>
      </c>
      <c r="AI69">
        <v>-38.135247520879098</v>
      </c>
      <c r="BO69">
        <f t="shared" si="4"/>
        <v>0</v>
      </c>
      <c r="BU69">
        <f t="shared" si="5"/>
        <v>0</v>
      </c>
      <c r="BZ69">
        <f t="shared" si="6"/>
        <v>0</v>
      </c>
      <c r="CE69">
        <f t="shared" si="7"/>
        <v>0</v>
      </c>
    </row>
    <row r="70" spans="21:83" x14ac:dyDescent="0.25">
      <c r="U70">
        <v>5600</v>
      </c>
      <c r="V70">
        <v>-15.4217884032002</v>
      </c>
      <c r="W70">
        <v>-20.700390509157501</v>
      </c>
      <c r="Y70">
        <v>5600</v>
      </c>
      <c r="Z70">
        <v>-10.4210138298368</v>
      </c>
      <c r="AA70">
        <v>-11.567397691530999</v>
      </c>
      <c r="AC70">
        <v>5600</v>
      </c>
      <c r="AD70">
        <v>24.9146995008002</v>
      </c>
      <c r="AE70">
        <v>-40.202466820512903</v>
      </c>
      <c r="AG70">
        <v>5600</v>
      </c>
      <c r="AH70">
        <v>18.123614170880199</v>
      </c>
      <c r="AI70">
        <v>-39.729622128571499</v>
      </c>
      <c r="BO70">
        <f t="shared" si="4"/>
        <v>0</v>
      </c>
      <c r="BU70">
        <f t="shared" si="5"/>
        <v>0</v>
      </c>
      <c r="BZ70">
        <f t="shared" si="6"/>
        <v>0</v>
      </c>
      <c r="CE70">
        <f t="shared" si="7"/>
        <v>0</v>
      </c>
    </row>
    <row r="71" spans="21:83" x14ac:dyDescent="0.25">
      <c r="U71">
        <v>5700</v>
      </c>
      <c r="V71">
        <v>-15.3860237872002</v>
      </c>
      <c r="W71">
        <v>-22.093748634615402</v>
      </c>
      <c r="Y71">
        <v>5700</v>
      </c>
      <c r="Z71">
        <v>-10.4833954171648</v>
      </c>
      <c r="AA71">
        <v>-12.657339127076799</v>
      </c>
      <c r="AC71">
        <v>5700</v>
      </c>
      <c r="AD71">
        <v>24.9513918048001</v>
      </c>
      <c r="AE71">
        <v>-41.9857765769232</v>
      </c>
      <c r="AG71">
        <v>5700</v>
      </c>
      <c r="AH71">
        <v>18.197252999679801</v>
      </c>
      <c r="AI71">
        <v>-41.297699569230801</v>
      </c>
      <c r="BO71">
        <f t="shared" si="4"/>
        <v>0</v>
      </c>
      <c r="BU71">
        <f t="shared" si="5"/>
        <v>0</v>
      </c>
      <c r="BZ71">
        <f t="shared" si="6"/>
        <v>0</v>
      </c>
      <c r="CE71">
        <f t="shared" si="7"/>
        <v>0</v>
      </c>
    </row>
    <row r="72" spans="21:83" x14ac:dyDescent="0.25">
      <c r="U72">
        <v>5800</v>
      </c>
      <c r="V72">
        <v>-15.3206702527998</v>
      </c>
      <c r="W72">
        <v>-23.486298890109801</v>
      </c>
      <c r="Y72">
        <v>5800</v>
      </c>
      <c r="Z72">
        <v>-10.498062946099401</v>
      </c>
      <c r="AA72">
        <v>-13.744254777889999</v>
      </c>
      <c r="AC72">
        <v>5800</v>
      </c>
      <c r="AD72">
        <v>25.034855251200099</v>
      </c>
      <c r="AE72">
        <v>-43.755119582417599</v>
      </c>
      <c r="AG72">
        <v>5800</v>
      </c>
      <c r="AH72">
        <v>18.536442750719999</v>
      </c>
      <c r="AI72">
        <v>-42.834014242857201</v>
      </c>
      <c r="BO72">
        <f t="shared" si="4"/>
        <v>0</v>
      </c>
      <c r="BU72">
        <f t="shared" si="5"/>
        <v>0</v>
      </c>
      <c r="BZ72">
        <f t="shared" si="6"/>
        <v>0</v>
      </c>
      <c r="CE72">
        <f t="shared" si="7"/>
        <v>0</v>
      </c>
    </row>
    <row r="73" spans="21:83" x14ac:dyDescent="0.25">
      <c r="U73">
        <v>5900</v>
      </c>
      <c r="V73">
        <v>-15.2257278000002</v>
      </c>
      <c r="W73">
        <v>-24.878124610805799</v>
      </c>
      <c r="Y73">
        <v>5900</v>
      </c>
      <c r="Z73">
        <v>-10.465016416639999</v>
      </c>
      <c r="AA73">
        <v>-14.827194635531001</v>
      </c>
      <c r="AC73">
        <v>5900</v>
      </c>
      <c r="AD73">
        <v>25.1650898400001</v>
      </c>
      <c r="AE73">
        <v>-45.509504716117398</v>
      </c>
      <c r="AG73">
        <v>5900</v>
      </c>
      <c r="AH73">
        <v>19.141183423999902</v>
      </c>
      <c r="AI73">
        <v>-44.333100549450698</v>
      </c>
      <c r="BO73">
        <f t="shared" si="4"/>
        <v>0</v>
      </c>
      <c r="BU73">
        <f t="shared" si="5"/>
        <v>0</v>
      </c>
      <c r="BZ73">
        <f t="shared" si="6"/>
        <v>0</v>
      </c>
      <c r="CE73">
        <f t="shared" si="7"/>
        <v>0</v>
      </c>
    </row>
    <row r="74" spans="21:83" x14ac:dyDescent="0.25">
      <c r="U74">
        <v>6000</v>
      </c>
      <c r="V74">
        <v>-15.101196428800099</v>
      </c>
      <c r="W74">
        <v>-26.269309131868098</v>
      </c>
      <c r="Y74">
        <v>6000</v>
      </c>
      <c r="Z74">
        <v>-10.3842558287872</v>
      </c>
      <c r="AA74">
        <v>-15.905208691560301</v>
      </c>
      <c r="AC74">
        <v>6000</v>
      </c>
      <c r="AD74">
        <v>25.342095571200002</v>
      </c>
      <c r="AE74">
        <v>-47.247940857143</v>
      </c>
      <c r="AG74">
        <v>6000</v>
      </c>
      <c r="AH74">
        <v>20.011475019520098</v>
      </c>
      <c r="AI74">
        <v>-45.7894928890111</v>
      </c>
      <c r="BO74">
        <f t="shared" si="4"/>
        <v>0</v>
      </c>
      <c r="BU74">
        <f t="shared" si="5"/>
        <v>0</v>
      </c>
      <c r="BZ74">
        <f t="shared" si="6"/>
        <v>0</v>
      </c>
      <c r="CE74">
        <f t="shared" si="7"/>
        <v>0</v>
      </c>
    </row>
    <row r="75" spans="21:83" x14ac:dyDescent="0.25">
      <c r="U75">
        <v>6100</v>
      </c>
      <c r="V75">
        <v>-14.9470761392</v>
      </c>
      <c r="W75">
        <v>-27.6599357884615</v>
      </c>
      <c r="Y75">
        <v>6100</v>
      </c>
      <c r="Z75">
        <v>-10.255781182540799</v>
      </c>
      <c r="AA75">
        <v>-16.9773469375383</v>
      </c>
      <c r="AC75">
        <v>6100</v>
      </c>
      <c r="AD75">
        <v>25.5658724448001</v>
      </c>
      <c r="AE75">
        <v>-48.969436884615497</v>
      </c>
      <c r="AG75">
        <v>6100</v>
      </c>
      <c r="AH75">
        <v>21.1473175372799</v>
      </c>
      <c r="AI75">
        <v>-47.197725661538598</v>
      </c>
      <c r="BO75">
        <f t="shared" si="4"/>
        <v>0</v>
      </c>
      <c r="BU75">
        <f t="shared" si="5"/>
        <v>0</v>
      </c>
      <c r="BZ75">
        <f t="shared" si="6"/>
        <v>0</v>
      </c>
      <c r="CE75">
        <f t="shared" si="7"/>
        <v>0</v>
      </c>
    </row>
    <row r="76" spans="21:83" x14ac:dyDescent="0.25">
      <c r="U76">
        <v>6200</v>
      </c>
      <c r="V76">
        <v>-14.7633669312001</v>
      </c>
      <c r="W76">
        <v>-29.050087915750801</v>
      </c>
      <c r="Y76">
        <v>6200</v>
      </c>
      <c r="Z76">
        <v>-10.079592477900899</v>
      </c>
      <c r="AA76">
        <v>-18.0426593650255</v>
      </c>
      <c r="AC76">
        <v>6200</v>
      </c>
      <c r="AD76">
        <v>25.836420460799999</v>
      </c>
      <c r="AE76">
        <v>-50.673001677655698</v>
      </c>
      <c r="AG76">
        <v>6200</v>
      </c>
      <c r="AH76">
        <v>22.548710977280098</v>
      </c>
      <c r="AI76">
        <v>-48.552333267033099</v>
      </c>
      <c r="BO76">
        <f t="shared" si="4"/>
        <v>0</v>
      </c>
      <c r="BU76">
        <f t="shared" si="5"/>
        <v>0</v>
      </c>
      <c r="BZ76">
        <f t="shared" si="6"/>
        <v>0</v>
      </c>
      <c r="CE76">
        <f t="shared" si="7"/>
        <v>0</v>
      </c>
    </row>
    <row r="77" spans="21:83" x14ac:dyDescent="0.25">
      <c r="U77">
        <v>6300</v>
      </c>
      <c r="V77">
        <v>-14.5500688048001</v>
      </c>
      <c r="W77">
        <v>-30.439848848900901</v>
      </c>
      <c r="Y77">
        <v>6300</v>
      </c>
      <c r="Z77">
        <v>-9.8556897148670206</v>
      </c>
      <c r="AA77">
        <v>-19.100195965582301</v>
      </c>
      <c r="AC77">
        <v>6300</v>
      </c>
      <c r="AD77">
        <v>26.1537396192</v>
      </c>
      <c r="AE77">
        <v>-52.357644115384701</v>
      </c>
      <c r="AG77">
        <v>6300</v>
      </c>
      <c r="AH77">
        <v>24.215655339519898</v>
      </c>
      <c r="AI77">
        <v>-49.847850105494601</v>
      </c>
      <c r="BO77">
        <f t="shared" si="4"/>
        <v>0</v>
      </c>
      <c r="BU77">
        <f t="shared" si="5"/>
        <v>0</v>
      </c>
      <c r="BZ77">
        <f t="shared" si="6"/>
        <v>0</v>
      </c>
      <c r="CE77">
        <f t="shared" si="7"/>
        <v>0</v>
      </c>
    </row>
    <row r="78" spans="21:83" x14ac:dyDescent="0.25">
      <c r="U78">
        <v>6400</v>
      </c>
      <c r="V78">
        <v>-14.3071817599998</v>
      </c>
      <c r="W78">
        <v>-31.829301923076802</v>
      </c>
      <c r="Y78">
        <v>6400</v>
      </c>
      <c r="Z78">
        <v>-9.5840728934400907</v>
      </c>
      <c r="AA78">
        <v>-20.149006730769099</v>
      </c>
      <c r="AC78">
        <v>6400</v>
      </c>
      <c r="AD78">
        <v>26.51782992</v>
      </c>
      <c r="AE78">
        <v>-54.022373076923202</v>
      </c>
      <c r="AG78">
        <v>6400</v>
      </c>
      <c r="AH78">
        <v>26.1481506239999</v>
      </c>
      <c r="AI78">
        <v>-51.078810576923203</v>
      </c>
      <c r="BO78">
        <f t="shared" si="4"/>
        <v>0</v>
      </c>
      <c r="BU78">
        <f t="shared" si="5"/>
        <v>0</v>
      </c>
      <c r="BZ78">
        <f t="shared" si="6"/>
        <v>0</v>
      </c>
      <c r="CE78">
        <f t="shared" si="7"/>
        <v>0</v>
      </c>
    </row>
    <row r="79" spans="21:83" x14ac:dyDescent="0.25">
      <c r="U79">
        <v>6400</v>
      </c>
      <c r="V79">
        <v>-11.780765589333299</v>
      </c>
      <c r="W79">
        <v>-5.4538179945054699</v>
      </c>
      <c r="Y79">
        <v>6400</v>
      </c>
      <c r="Z79">
        <v>-26.172909542399999</v>
      </c>
      <c r="AA79">
        <v>-17.596381730769298</v>
      </c>
      <c r="AC79">
        <v>6400</v>
      </c>
      <c r="AD79">
        <v>27.360905632000001</v>
      </c>
      <c r="AE79">
        <v>-13.536480769230799</v>
      </c>
      <c r="AG79">
        <v>6400</v>
      </c>
      <c r="AH79">
        <v>64.714328480000006</v>
      </c>
      <c r="AI79">
        <v>-51.944091346154003</v>
      </c>
      <c r="BO79">
        <f t="shared" si="4"/>
        <v>0</v>
      </c>
      <c r="BU79">
        <f t="shared" si="5"/>
        <v>0</v>
      </c>
      <c r="BZ79">
        <f t="shared" si="6"/>
        <v>0</v>
      </c>
      <c r="CE79">
        <f t="shared" si="7"/>
        <v>0</v>
      </c>
    </row>
    <row r="80" spans="21:83" x14ac:dyDescent="0.25">
      <c r="U80">
        <v>6500</v>
      </c>
      <c r="V80">
        <v>-11.722827673279999</v>
      </c>
      <c r="W80">
        <v>-5.5115226917582198</v>
      </c>
      <c r="Y80">
        <v>6500</v>
      </c>
      <c r="Z80">
        <v>-25.879955378645398</v>
      </c>
      <c r="AA80">
        <v>-18.113727557362701</v>
      </c>
      <c r="AC80">
        <v>6500</v>
      </c>
      <c r="AD80">
        <v>27.439647121493302</v>
      </c>
      <c r="AE80">
        <v>-13.7778159516484</v>
      </c>
      <c r="AG80">
        <v>6500</v>
      </c>
      <c r="AH80">
        <v>66.792451437333199</v>
      </c>
      <c r="AI80">
        <v>-52.576958980769199</v>
      </c>
      <c r="BO80">
        <f t="shared" si="4"/>
        <v>0</v>
      </c>
      <c r="BU80">
        <f t="shared" si="5"/>
        <v>0</v>
      </c>
      <c r="BZ80">
        <f t="shared" si="6"/>
        <v>0</v>
      </c>
      <c r="CE80">
        <f t="shared" si="7"/>
        <v>0</v>
      </c>
    </row>
    <row r="81" spans="21:83" x14ac:dyDescent="0.25">
      <c r="U81">
        <v>6600</v>
      </c>
      <c r="V81">
        <v>-11.672059036586701</v>
      </c>
      <c r="W81">
        <v>-5.5681686543345101</v>
      </c>
      <c r="Y81">
        <v>6600</v>
      </c>
      <c r="Z81">
        <v>-25.631875070634599</v>
      </c>
      <c r="AA81">
        <v>-18.6224324685471</v>
      </c>
      <c r="AC81">
        <v>6600</v>
      </c>
      <c r="AD81">
        <v>27.5257447889066</v>
      </c>
      <c r="AE81">
        <v>-13.9769243189255</v>
      </c>
      <c r="AG81">
        <v>6600</v>
      </c>
      <c r="AH81">
        <v>68.612707434666802</v>
      </c>
      <c r="AI81">
        <v>-53.112703692918302</v>
      </c>
      <c r="BO81">
        <f t="shared" si="4"/>
        <v>0</v>
      </c>
      <c r="BU81">
        <f t="shared" si="5"/>
        <v>0</v>
      </c>
      <c r="BZ81">
        <f t="shared" si="6"/>
        <v>0</v>
      </c>
      <c r="CE81">
        <f t="shared" si="7"/>
        <v>0</v>
      </c>
    </row>
    <row r="82" spans="21:83" x14ac:dyDescent="0.25">
      <c r="U82">
        <v>6700</v>
      </c>
      <c r="V82">
        <v>-11.6284596792533</v>
      </c>
      <c r="W82">
        <v>-5.6236175346153399</v>
      </c>
      <c r="Y82">
        <v>6700</v>
      </c>
      <c r="Z82">
        <v>-25.428668618367901</v>
      </c>
      <c r="AA82">
        <v>-19.1231611938463</v>
      </c>
      <c r="AC82">
        <v>6700</v>
      </c>
      <c r="AD82">
        <v>27.61919863424</v>
      </c>
      <c r="AE82">
        <v>-14.140546602930399</v>
      </c>
      <c r="AG82">
        <v>6700</v>
      </c>
      <c r="AH82">
        <v>70.175096471999893</v>
      </c>
      <c r="AI82">
        <v>-53.568863378205201</v>
      </c>
      <c r="BO82">
        <f t="shared" si="4"/>
        <v>0</v>
      </c>
      <c r="BU82">
        <f t="shared" si="5"/>
        <v>0</v>
      </c>
      <c r="BZ82">
        <f t="shared" si="6"/>
        <v>0</v>
      </c>
      <c r="CE82">
        <f t="shared" si="7"/>
        <v>0</v>
      </c>
    </row>
    <row r="83" spans="21:83" x14ac:dyDescent="0.25">
      <c r="U83">
        <v>6800</v>
      </c>
      <c r="V83">
        <v>-11.59202960128</v>
      </c>
      <c r="W83">
        <v>-5.6777309849816602</v>
      </c>
      <c r="Y83">
        <v>6800</v>
      </c>
      <c r="Z83">
        <v>-25.270336021845299</v>
      </c>
      <c r="AA83">
        <v>-19.616578462783998</v>
      </c>
      <c r="AC83">
        <v>6800</v>
      </c>
      <c r="AD83">
        <v>27.720008657493299</v>
      </c>
      <c r="AE83">
        <v>-14.2754235355311</v>
      </c>
      <c r="AG83">
        <v>6800</v>
      </c>
      <c r="AH83">
        <v>71.479618549333395</v>
      </c>
      <c r="AI83">
        <v>-53.9629759322345</v>
      </c>
      <c r="BO83">
        <f t="shared" si="4"/>
        <v>0</v>
      </c>
      <c r="BU83">
        <f t="shared" si="5"/>
        <v>0</v>
      </c>
      <c r="BZ83">
        <f t="shared" si="6"/>
        <v>0</v>
      </c>
      <c r="CE83">
        <f t="shared" si="7"/>
        <v>0</v>
      </c>
    </row>
    <row r="84" spans="21:83" x14ac:dyDescent="0.25">
      <c r="U84">
        <v>6900</v>
      </c>
      <c r="V84">
        <v>-11.562768802666699</v>
      </c>
      <c r="W84">
        <v>-5.7303706578143796</v>
      </c>
      <c r="Y84">
        <v>6900</v>
      </c>
      <c r="Z84">
        <v>-25.156877281066699</v>
      </c>
      <c r="AA84">
        <v>-20.103349004884201</v>
      </c>
      <c r="AC84">
        <v>6900</v>
      </c>
      <c r="AD84">
        <v>27.828174858666699</v>
      </c>
      <c r="AE84">
        <v>-14.388295848595799</v>
      </c>
      <c r="AG84">
        <v>6900</v>
      </c>
      <c r="AH84">
        <v>72.526273666666697</v>
      </c>
      <c r="AI84">
        <v>-54.312579250610597</v>
      </c>
      <c r="BO84">
        <f t="shared" si="4"/>
        <v>0</v>
      </c>
      <c r="BU84">
        <f t="shared" si="5"/>
        <v>0</v>
      </c>
      <c r="BZ84">
        <f t="shared" si="6"/>
        <v>0</v>
      </c>
      <c r="CE84">
        <f t="shared" si="7"/>
        <v>0</v>
      </c>
    </row>
    <row r="85" spans="21:83" x14ac:dyDescent="0.25">
      <c r="U85">
        <v>7000</v>
      </c>
      <c r="V85">
        <v>-11.5406772834133</v>
      </c>
      <c r="W85">
        <v>-5.7813982054944901</v>
      </c>
      <c r="Y85">
        <v>7000</v>
      </c>
      <c r="Z85">
        <v>-25.0882923960319</v>
      </c>
      <c r="AA85">
        <v>-20.584137549670501</v>
      </c>
      <c r="AC85">
        <v>7000</v>
      </c>
      <c r="AD85">
        <v>27.943697237759999</v>
      </c>
      <c r="AE85">
        <v>-14.4859042739927</v>
      </c>
      <c r="AG85">
        <v>7000</v>
      </c>
      <c r="AH85">
        <v>73.315061824000097</v>
      </c>
      <c r="AI85">
        <v>-54.635211228937699</v>
      </c>
      <c r="BO85">
        <f t="shared" si="4"/>
        <v>0</v>
      </c>
      <c r="BU85">
        <f t="shared" si="5"/>
        <v>0</v>
      </c>
      <c r="BZ85">
        <f t="shared" si="6"/>
        <v>0</v>
      </c>
      <c r="CE85">
        <f t="shared" si="7"/>
        <v>0</v>
      </c>
    </row>
    <row r="86" spans="21:83" x14ac:dyDescent="0.25">
      <c r="U86">
        <v>7100</v>
      </c>
      <c r="V86">
        <v>-11.52575504352</v>
      </c>
      <c r="W86">
        <v>-5.8306752804029003</v>
      </c>
      <c r="Y86">
        <v>7100</v>
      </c>
      <c r="Z86">
        <v>-25.064581366741301</v>
      </c>
      <c r="AA86">
        <v>-21.0596088266668</v>
      </c>
      <c r="AC86">
        <v>7100</v>
      </c>
      <c r="AD86">
        <v>28.0665757947733</v>
      </c>
      <c r="AE86">
        <v>-14.5749895435897</v>
      </c>
      <c r="AG86">
        <v>7100</v>
      </c>
      <c r="AH86">
        <v>73.845983021333296</v>
      </c>
      <c r="AI86">
        <v>-54.948409762820503</v>
      </c>
      <c r="BO86">
        <f t="shared" si="4"/>
        <v>0</v>
      </c>
      <c r="BU86">
        <f t="shared" si="5"/>
        <v>0</v>
      </c>
      <c r="BZ86">
        <f t="shared" si="6"/>
        <v>0</v>
      </c>
      <c r="CE86">
        <f t="shared" si="7"/>
        <v>0</v>
      </c>
    </row>
    <row r="87" spans="21:83" x14ac:dyDescent="0.25">
      <c r="U87">
        <v>7200</v>
      </c>
      <c r="V87">
        <v>-11.518002082986699</v>
      </c>
      <c r="W87">
        <v>-5.8780635349206296</v>
      </c>
      <c r="Y87">
        <v>7200</v>
      </c>
      <c r="Z87">
        <v>-25.0857441931946</v>
      </c>
      <c r="AA87">
        <v>-21.530427565397002</v>
      </c>
      <c r="AC87">
        <v>7200</v>
      </c>
      <c r="AD87">
        <v>28.196810529706699</v>
      </c>
      <c r="AE87">
        <v>-14.6622923892552</v>
      </c>
      <c r="AG87">
        <v>7200</v>
      </c>
      <c r="AH87">
        <v>74.119037258666594</v>
      </c>
      <c r="AI87">
        <v>-55.269712747863203</v>
      </c>
      <c r="BO87">
        <f t="shared" si="4"/>
        <v>0</v>
      </c>
      <c r="BU87">
        <f t="shared" si="5"/>
        <v>0</v>
      </c>
      <c r="BZ87">
        <f t="shared" si="6"/>
        <v>0</v>
      </c>
      <c r="CE87">
        <f t="shared" si="7"/>
        <v>0</v>
      </c>
    </row>
    <row r="88" spans="21:83" x14ac:dyDescent="0.25">
      <c r="U88">
        <v>7300</v>
      </c>
      <c r="V88">
        <v>-11.5174184018133</v>
      </c>
      <c r="W88">
        <v>-5.9234246214285502</v>
      </c>
      <c r="Y88">
        <v>7300</v>
      </c>
      <c r="Z88">
        <v>-25.151780875391999</v>
      </c>
      <c r="AA88">
        <v>-21.997258495384798</v>
      </c>
      <c r="AC88">
        <v>7300</v>
      </c>
      <c r="AD88">
        <v>28.334401442560001</v>
      </c>
      <c r="AE88">
        <v>-14.754553542857099</v>
      </c>
      <c r="AG88">
        <v>7300</v>
      </c>
      <c r="AH88">
        <v>74.134224536000104</v>
      </c>
      <c r="AI88">
        <v>-55.616658079670302</v>
      </c>
      <c r="BO88">
        <f t="shared" si="4"/>
        <v>0</v>
      </c>
      <c r="BU88">
        <f t="shared" si="5"/>
        <v>0</v>
      </c>
      <c r="BZ88">
        <f t="shared" si="6"/>
        <v>0</v>
      </c>
      <c r="CE88">
        <f t="shared" si="7"/>
        <v>0</v>
      </c>
    </row>
    <row r="89" spans="21:83" x14ac:dyDescent="0.25">
      <c r="U89">
        <v>7400</v>
      </c>
      <c r="V89">
        <v>-11.5240039999999</v>
      </c>
      <c r="W89">
        <v>-5.96662019230767</v>
      </c>
      <c r="Y89">
        <v>7400</v>
      </c>
      <c r="Z89">
        <v>-25.2626914133333</v>
      </c>
      <c r="AA89">
        <v>-22.460766346153999</v>
      </c>
      <c r="AC89">
        <v>7400</v>
      </c>
      <c r="AD89">
        <v>28.479348533333301</v>
      </c>
      <c r="AE89">
        <v>-14.858513736263699</v>
      </c>
      <c r="AG89">
        <v>7400</v>
      </c>
      <c r="AH89">
        <v>73.8915448533334</v>
      </c>
      <c r="AI89">
        <v>-56.006783653846199</v>
      </c>
      <c r="BO89">
        <f t="shared" si="4"/>
        <v>0</v>
      </c>
      <c r="BU89">
        <f t="shared" si="5"/>
        <v>0</v>
      </c>
      <c r="BZ89">
        <f t="shared" si="6"/>
        <v>0</v>
      </c>
      <c r="CE89">
        <f t="shared" si="7"/>
        <v>0</v>
      </c>
    </row>
    <row r="90" spans="21:83" x14ac:dyDescent="0.25">
      <c r="U90">
        <v>7400</v>
      </c>
      <c r="V90">
        <v>-11.5240039999999</v>
      </c>
      <c r="W90">
        <v>-6.3331991758241504</v>
      </c>
      <c r="Y90">
        <v>7400</v>
      </c>
      <c r="Z90">
        <v>-25.2626914133333</v>
      </c>
      <c r="AA90">
        <v>-22.9150500000001</v>
      </c>
      <c r="AC90">
        <v>7400</v>
      </c>
      <c r="AD90">
        <v>28.479348533333301</v>
      </c>
      <c r="AE90">
        <v>-14.689260989011</v>
      </c>
      <c r="AG90">
        <v>7400</v>
      </c>
      <c r="AH90">
        <v>73.8915448533335</v>
      </c>
      <c r="AI90">
        <v>-55.774427884615399</v>
      </c>
      <c r="BO90">
        <f t="shared" si="4"/>
        <v>0</v>
      </c>
      <c r="BU90">
        <f t="shared" si="5"/>
        <v>0</v>
      </c>
      <c r="BZ90">
        <f t="shared" si="6"/>
        <v>0</v>
      </c>
      <c r="CE90">
        <f t="shared" si="7"/>
        <v>0</v>
      </c>
    </row>
    <row r="91" spans="21:83" x14ac:dyDescent="0.25">
      <c r="U91">
        <v>7500</v>
      </c>
      <c r="V91">
        <v>-11.514655575999999</v>
      </c>
      <c r="W91">
        <v>-6.3746518269230501</v>
      </c>
      <c r="Y91">
        <v>7500</v>
      </c>
      <c r="Z91">
        <v>-25.2252165877333</v>
      </c>
      <c r="AA91">
        <v>-23.375254186813301</v>
      </c>
      <c r="AC91">
        <v>7500</v>
      </c>
      <c r="AD91">
        <v>28.582034866666699</v>
      </c>
      <c r="AE91">
        <v>-14.7936260576923</v>
      </c>
      <c r="AG91">
        <v>7500</v>
      </c>
      <c r="AH91">
        <v>74.563187715200101</v>
      </c>
      <c r="AI91">
        <v>-56.221317692307601</v>
      </c>
      <c r="BO91">
        <f t="shared" si="4"/>
        <v>0</v>
      </c>
      <c r="BU91">
        <f t="shared" si="5"/>
        <v>0</v>
      </c>
      <c r="BZ91">
        <f t="shared" si="6"/>
        <v>0</v>
      </c>
      <c r="CE91">
        <f t="shared" si="7"/>
        <v>0</v>
      </c>
    </row>
    <row r="92" spans="21:83" x14ac:dyDescent="0.25">
      <c r="U92">
        <v>7600</v>
      </c>
      <c r="V92">
        <v>-11.506318464</v>
      </c>
      <c r="W92">
        <v>-6.4147687973137897</v>
      </c>
      <c r="Y92">
        <v>7600</v>
      </c>
      <c r="Z92">
        <v>-25.1900594389333</v>
      </c>
      <c r="AA92">
        <v>-23.831483445665501</v>
      </c>
      <c r="AC92">
        <v>7600</v>
      </c>
      <c r="AD92">
        <v>28.66010752</v>
      </c>
      <c r="AE92">
        <v>-14.8831245787546</v>
      </c>
      <c r="AG92">
        <v>7600</v>
      </c>
      <c r="AH92">
        <v>75.065610679466602</v>
      </c>
      <c r="AI92">
        <v>-56.716691278998802</v>
      </c>
      <c r="BO92">
        <f t="shared" si="4"/>
        <v>0</v>
      </c>
      <c r="BU92">
        <f t="shared" si="5"/>
        <v>0</v>
      </c>
      <c r="BZ92">
        <f t="shared" si="6"/>
        <v>0</v>
      </c>
      <c r="CE92">
        <f t="shared" si="7"/>
        <v>0</v>
      </c>
    </row>
    <row r="93" spans="21:83" x14ac:dyDescent="0.25">
      <c r="U93">
        <v>7700</v>
      </c>
      <c r="V93">
        <v>-11.498992663999999</v>
      </c>
      <c r="W93">
        <v>-6.45338870421243</v>
      </c>
      <c r="Y93">
        <v>7700</v>
      </c>
      <c r="Z93">
        <v>-25.1572199669334</v>
      </c>
      <c r="AA93">
        <v>-24.283366487179499</v>
      </c>
      <c r="AC93">
        <v>7700</v>
      </c>
      <c r="AD93">
        <v>28.7135664933333</v>
      </c>
      <c r="AE93">
        <v>-14.9585313965202</v>
      </c>
      <c r="AG93">
        <v>7700</v>
      </c>
      <c r="AH93">
        <v>75.3988137461333</v>
      </c>
      <c r="AI93">
        <v>-57.245289871794903</v>
      </c>
      <c r="BO93">
        <f t="shared" si="4"/>
        <v>0</v>
      </c>
      <c r="BU93">
        <f t="shared" si="5"/>
        <v>0</v>
      </c>
      <c r="BZ93">
        <f t="shared" si="6"/>
        <v>0</v>
      </c>
      <c r="CE93">
        <f t="shared" si="7"/>
        <v>0</v>
      </c>
    </row>
    <row r="94" spans="21:83" x14ac:dyDescent="0.25">
      <c r="U94">
        <v>7800</v>
      </c>
      <c r="V94">
        <v>-11.492678176</v>
      </c>
      <c r="W94">
        <v>-6.4903501648351396</v>
      </c>
      <c r="Y94">
        <v>7800</v>
      </c>
      <c r="Z94">
        <v>-25.126698171733199</v>
      </c>
      <c r="AA94">
        <v>-24.7305320219781</v>
      </c>
      <c r="AC94">
        <v>7800</v>
      </c>
      <c r="AD94">
        <v>28.7424117866667</v>
      </c>
      <c r="AE94">
        <v>-15.0206213553114</v>
      </c>
      <c r="AG94">
        <v>7800</v>
      </c>
      <c r="AH94">
        <v>75.562796915199996</v>
      </c>
      <c r="AI94">
        <v>-57.791854697802201</v>
      </c>
      <c r="BO94">
        <f t="shared" si="4"/>
        <v>0</v>
      </c>
      <c r="BU94">
        <f t="shared" si="5"/>
        <v>0</v>
      </c>
      <c r="BZ94">
        <f t="shared" si="6"/>
        <v>0</v>
      </c>
      <c r="CE94">
        <f t="shared" si="7"/>
        <v>0</v>
      </c>
    </row>
    <row r="95" spans="21:83" x14ac:dyDescent="0.25">
      <c r="U95">
        <v>7900</v>
      </c>
      <c r="V95">
        <v>-11.487375</v>
      </c>
      <c r="W95">
        <v>-6.5254917963980299</v>
      </c>
      <c r="Y95">
        <v>7900</v>
      </c>
      <c r="Z95">
        <v>-25.098494053333201</v>
      </c>
      <c r="AA95">
        <v>-25.172608760683801</v>
      </c>
      <c r="AC95">
        <v>7900</v>
      </c>
      <c r="AD95">
        <v>28.7466434</v>
      </c>
      <c r="AE95">
        <v>-15.070169299450599</v>
      </c>
      <c r="AG95">
        <v>7900</v>
      </c>
      <c r="AH95">
        <v>75.557560186666706</v>
      </c>
      <c r="AI95">
        <v>-58.341126984127001</v>
      </c>
      <c r="BO95">
        <f t="shared" si="4"/>
        <v>0</v>
      </c>
      <c r="BU95">
        <f t="shared" si="5"/>
        <v>0</v>
      </c>
      <c r="BZ95">
        <f t="shared" si="6"/>
        <v>0</v>
      </c>
      <c r="CE95">
        <f t="shared" si="7"/>
        <v>0</v>
      </c>
    </row>
    <row r="96" spans="21:83" x14ac:dyDescent="0.25">
      <c r="U96">
        <v>8000</v>
      </c>
      <c r="V96">
        <v>-11.483083135999999</v>
      </c>
      <c r="W96">
        <v>-6.5586522161172001</v>
      </c>
      <c r="Y96">
        <v>8000</v>
      </c>
      <c r="Z96">
        <v>-25.0726076117334</v>
      </c>
      <c r="AA96">
        <v>-25.6092254139195</v>
      </c>
      <c r="AC96">
        <v>8000</v>
      </c>
      <c r="AD96">
        <v>28.726261333333401</v>
      </c>
      <c r="AE96">
        <v>-15.107950073260101</v>
      </c>
      <c r="AG96">
        <v>8000</v>
      </c>
      <c r="AH96">
        <v>75.3831035605333</v>
      </c>
      <c r="AI96">
        <v>-58.877847957875403</v>
      </c>
      <c r="BO96">
        <f t="shared" si="4"/>
        <v>0</v>
      </c>
      <c r="BU96">
        <f t="shared" si="5"/>
        <v>0</v>
      </c>
      <c r="BZ96">
        <f t="shared" si="6"/>
        <v>0</v>
      </c>
      <c r="CE96">
        <f t="shared" si="7"/>
        <v>0</v>
      </c>
    </row>
    <row r="97" spans="21:83" x14ac:dyDescent="0.25">
      <c r="U97">
        <v>8100</v>
      </c>
      <c r="V97">
        <v>-11.479802584</v>
      </c>
      <c r="W97">
        <v>-6.5896700412087696</v>
      </c>
      <c r="Y97">
        <v>8100</v>
      </c>
      <c r="Z97">
        <v>-25.0490388469332</v>
      </c>
      <c r="AA97">
        <v>-26.0400106923077</v>
      </c>
      <c r="AC97">
        <v>8100</v>
      </c>
      <c r="AD97">
        <v>28.681265586666701</v>
      </c>
      <c r="AE97">
        <v>-15.1347385210623</v>
      </c>
      <c r="AG97">
        <v>8100</v>
      </c>
      <c r="AH97">
        <v>75.039427036800006</v>
      </c>
      <c r="AI97">
        <v>-59.386758846153803</v>
      </c>
      <c r="BO97">
        <f t="shared" si="4"/>
        <v>0</v>
      </c>
      <c r="BU97">
        <f t="shared" si="5"/>
        <v>0</v>
      </c>
      <c r="BZ97">
        <f t="shared" si="6"/>
        <v>0</v>
      </c>
      <c r="CE97">
        <f t="shared" si="7"/>
        <v>0</v>
      </c>
    </row>
    <row r="98" spans="21:83" x14ac:dyDescent="0.25">
      <c r="U98">
        <v>8200</v>
      </c>
      <c r="V98">
        <v>-11.477533343999999</v>
      </c>
      <c r="W98">
        <v>-6.6183838888888502</v>
      </c>
      <c r="Y98">
        <v>8200</v>
      </c>
      <c r="Z98">
        <v>-25.0277877589334</v>
      </c>
      <c r="AA98">
        <v>-26.4645933064714</v>
      </c>
      <c r="AC98">
        <v>8200</v>
      </c>
      <c r="AD98">
        <v>28.611656159999999</v>
      </c>
      <c r="AE98">
        <v>-15.1513094871795</v>
      </c>
      <c r="AG98">
        <v>8200</v>
      </c>
      <c r="AH98">
        <v>74.526530615466697</v>
      </c>
      <c r="AI98">
        <v>-59.852600876068401</v>
      </c>
      <c r="BO98">
        <f t="shared" si="4"/>
        <v>0</v>
      </c>
      <c r="BU98">
        <f t="shared" si="5"/>
        <v>0</v>
      </c>
      <c r="BZ98">
        <f t="shared" si="6"/>
        <v>0</v>
      </c>
      <c r="CE98">
        <f t="shared" si="7"/>
        <v>0</v>
      </c>
    </row>
    <row r="99" spans="21:83" x14ac:dyDescent="0.25">
      <c r="U99">
        <v>8300</v>
      </c>
      <c r="V99">
        <v>-11.476275416</v>
      </c>
      <c r="W99">
        <v>-6.6446323763736101</v>
      </c>
      <c r="Y99">
        <v>8300</v>
      </c>
      <c r="Z99">
        <v>-25.008854347733401</v>
      </c>
      <c r="AA99">
        <v>-26.882601967033001</v>
      </c>
      <c r="AC99">
        <v>8300</v>
      </c>
      <c r="AD99">
        <v>28.517433053333399</v>
      </c>
      <c r="AE99">
        <v>-15.1584378159341</v>
      </c>
      <c r="AG99">
        <v>8300</v>
      </c>
      <c r="AH99">
        <v>73.844414296533401</v>
      </c>
      <c r="AI99">
        <v>-60.260115274725102</v>
      </c>
      <c r="BO99">
        <f t="shared" si="4"/>
        <v>0</v>
      </c>
      <c r="BU99">
        <f t="shared" si="5"/>
        <v>0</v>
      </c>
      <c r="BZ99">
        <f t="shared" si="6"/>
        <v>0</v>
      </c>
      <c r="CE99">
        <f t="shared" si="7"/>
        <v>0</v>
      </c>
    </row>
    <row r="100" spans="21:83" x14ac:dyDescent="0.25">
      <c r="U100">
        <v>8400</v>
      </c>
      <c r="V100">
        <v>-11.4760288</v>
      </c>
      <c r="W100">
        <v>-6.6682541208790997</v>
      </c>
      <c r="Y100">
        <v>8400</v>
      </c>
      <c r="Z100">
        <v>-24.992238613333399</v>
      </c>
      <c r="AA100">
        <v>-27.293665384615402</v>
      </c>
      <c r="AC100">
        <v>8400</v>
      </c>
      <c r="AD100">
        <v>28.398596266666701</v>
      </c>
      <c r="AE100">
        <v>-15.156898351648399</v>
      </c>
      <c r="AG100">
        <v>8400</v>
      </c>
      <c r="AH100">
        <v>72.993078080000004</v>
      </c>
      <c r="AI100">
        <v>-60.594043269230703</v>
      </c>
      <c r="BO100">
        <f t="shared" si="4"/>
        <v>0</v>
      </c>
      <c r="BU100">
        <f t="shared" si="5"/>
        <v>0</v>
      </c>
      <c r="BZ100">
        <f t="shared" si="6"/>
        <v>0</v>
      </c>
      <c r="CE100">
        <f t="shared" si="7"/>
        <v>0</v>
      </c>
    </row>
    <row r="101" spans="21:83" x14ac:dyDescent="0.25">
      <c r="U101">
        <v>8400</v>
      </c>
      <c r="V101">
        <v>-11.4760288</v>
      </c>
      <c r="W101">
        <v>-7.0658118131868397</v>
      </c>
      <c r="Y101">
        <v>8400</v>
      </c>
      <c r="Z101">
        <v>-24.992238613333399</v>
      </c>
      <c r="AA101">
        <v>-27.833760576923101</v>
      </c>
      <c r="AC101">
        <v>8400</v>
      </c>
      <c r="AD101">
        <v>28.398596266666701</v>
      </c>
      <c r="AE101">
        <v>-14.733704670329701</v>
      </c>
      <c r="AG101">
        <v>8400</v>
      </c>
      <c r="AH101">
        <v>72.993078080000004</v>
      </c>
      <c r="AI101">
        <v>-58.696298076923</v>
      </c>
      <c r="BO101">
        <f t="shared" si="4"/>
        <v>0</v>
      </c>
      <c r="BU101">
        <f t="shared" si="5"/>
        <v>0</v>
      </c>
      <c r="BZ101">
        <f t="shared" si="6"/>
        <v>0</v>
      </c>
      <c r="CE101">
        <f t="shared" si="7"/>
        <v>0</v>
      </c>
    </row>
    <row r="102" spans="21:83" x14ac:dyDescent="0.25">
      <c r="U102">
        <v>8500</v>
      </c>
      <c r="V102">
        <v>-11.488661671999999</v>
      </c>
      <c r="W102">
        <v>-7.0883363598901301</v>
      </c>
      <c r="Y102">
        <v>8500</v>
      </c>
      <c r="Z102">
        <v>-25.057216352085401</v>
      </c>
      <c r="AA102">
        <v>-28.243783123516401</v>
      </c>
      <c r="AC102">
        <v>8500</v>
      </c>
      <c r="AD102">
        <v>28.431130189333299</v>
      </c>
      <c r="AE102">
        <v>-14.755374299450599</v>
      </c>
      <c r="AG102">
        <v>8500</v>
      </c>
      <c r="AH102">
        <v>73.421849702079996</v>
      </c>
      <c r="AI102">
        <v>-59.261294390659401</v>
      </c>
      <c r="BO102">
        <f t="shared" si="4"/>
        <v>0</v>
      </c>
      <c r="BU102">
        <f t="shared" si="5"/>
        <v>0</v>
      </c>
      <c r="BZ102">
        <f t="shared" si="6"/>
        <v>0</v>
      </c>
      <c r="CE102">
        <f t="shared" si="7"/>
        <v>0</v>
      </c>
    </row>
    <row r="103" spans="21:83" x14ac:dyDescent="0.25">
      <c r="U103">
        <v>8600</v>
      </c>
      <c r="V103">
        <v>-11.496024287999999</v>
      </c>
      <c r="W103">
        <v>-7.1109699084249298</v>
      </c>
      <c r="Y103">
        <v>8600</v>
      </c>
      <c r="Z103">
        <v>-25.089484534101501</v>
      </c>
      <c r="AA103">
        <v>-28.657150241978002</v>
      </c>
      <c r="AC103">
        <v>8600</v>
      </c>
      <c r="AD103">
        <v>28.388214304000002</v>
      </c>
      <c r="AE103">
        <v>-14.807253339438301</v>
      </c>
      <c r="AG103">
        <v>8600</v>
      </c>
      <c r="AH103">
        <v>73.421638014720003</v>
      </c>
      <c r="AI103">
        <v>-60.235078767521401</v>
      </c>
      <c r="BO103">
        <f t="shared" si="4"/>
        <v>0</v>
      </c>
      <c r="BU103">
        <f t="shared" si="5"/>
        <v>0</v>
      </c>
      <c r="BZ103">
        <f t="shared" si="6"/>
        <v>0</v>
      </c>
      <c r="CE103">
        <f t="shared" si="7"/>
        <v>0</v>
      </c>
    </row>
    <row r="104" spans="21:83" x14ac:dyDescent="0.25">
      <c r="U104">
        <v>8700</v>
      </c>
      <c r="V104">
        <v>-11.498116648</v>
      </c>
      <c r="W104">
        <v>-7.1330660576923197</v>
      </c>
      <c r="Y104">
        <v>8700</v>
      </c>
      <c r="Z104">
        <v>-25.089043159381202</v>
      </c>
      <c r="AA104">
        <v>-29.071212249230701</v>
      </c>
      <c r="AC104">
        <v>8700</v>
      </c>
      <c r="AD104">
        <v>28.269848610666699</v>
      </c>
      <c r="AE104">
        <v>-14.8528017811356</v>
      </c>
      <c r="AG104">
        <v>8700</v>
      </c>
      <c r="AH104">
        <v>72.992443017920095</v>
      </c>
      <c r="AI104">
        <v>-61.411989965384599</v>
      </c>
      <c r="BO104">
        <f t="shared" si="4"/>
        <v>0</v>
      </c>
      <c r="BU104">
        <f t="shared" si="5"/>
        <v>0</v>
      </c>
      <c r="BZ104">
        <f t="shared" si="6"/>
        <v>0</v>
      </c>
      <c r="CE104">
        <f t="shared" si="7"/>
        <v>0</v>
      </c>
    </row>
    <row r="105" spans="21:83" x14ac:dyDescent="0.25">
      <c r="U105">
        <v>8800</v>
      </c>
      <c r="V105">
        <v>-11.494938751999999</v>
      </c>
      <c r="W105">
        <v>-7.1539784065934304</v>
      </c>
      <c r="Y105">
        <v>8800</v>
      </c>
      <c r="Z105">
        <v>-25.055892227925501</v>
      </c>
      <c r="AA105">
        <v>-29.483319462197802</v>
      </c>
      <c r="AC105">
        <v>8800</v>
      </c>
      <c r="AD105">
        <v>28.076033109333299</v>
      </c>
      <c r="AE105">
        <v>-14.855479615384599</v>
      </c>
      <c r="AG105">
        <v>8800</v>
      </c>
      <c r="AH105">
        <v>72.134264711680103</v>
      </c>
      <c r="AI105">
        <v>-62.586366742124603</v>
      </c>
      <c r="BO105">
        <f t="shared" si="4"/>
        <v>0</v>
      </c>
      <c r="BU105">
        <f t="shared" si="5"/>
        <v>0</v>
      </c>
      <c r="BZ105">
        <f t="shared" si="6"/>
        <v>0</v>
      </c>
      <c r="CE105">
        <f t="shared" si="7"/>
        <v>0</v>
      </c>
    </row>
    <row r="106" spans="21:83" x14ac:dyDescent="0.25">
      <c r="U106">
        <v>8900</v>
      </c>
      <c r="V106">
        <v>-11.4864906</v>
      </c>
      <c r="W106">
        <v>-7.1730605540293304</v>
      </c>
      <c r="Y106">
        <v>8900</v>
      </c>
      <c r="Z106">
        <v>-24.9900317397333</v>
      </c>
      <c r="AA106">
        <v>-29.890822197802201</v>
      </c>
      <c r="AC106">
        <v>8900</v>
      </c>
      <c r="AD106">
        <v>27.806767799999999</v>
      </c>
      <c r="AE106">
        <v>-14.7787468330281</v>
      </c>
      <c r="AG106">
        <v>8900</v>
      </c>
      <c r="AH106">
        <v>70.847103096000097</v>
      </c>
      <c r="AI106">
        <v>-63.552547855616602</v>
      </c>
      <c r="BO106">
        <f t="shared" si="4"/>
        <v>0</v>
      </c>
      <c r="BU106">
        <f t="shared" si="5"/>
        <v>0</v>
      </c>
      <c r="BZ106">
        <f t="shared" si="6"/>
        <v>0</v>
      </c>
      <c r="CE106">
        <f t="shared" si="7"/>
        <v>0</v>
      </c>
    </row>
    <row r="107" spans="21:83" x14ac:dyDescent="0.25">
      <c r="U107">
        <v>9000</v>
      </c>
      <c r="V107">
        <v>-11.472772192000001</v>
      </c>
      <c r="W107">
        <v>-7.1896660989011298</v>
      </c>
      <c r="Y107">
        <v>9000</v>
      </c>
      <c r="Z107">
        <v>-24.891461694805301</v>
      </c>
      <c r="AA107">
        <v>-30.291070772967</v>
      </c>
      <c r="AC107">
        <v>9000</v>
      </c>
      <c r="AD107">
        <v>27.462052682666702</v>
      </c>
      <c r="AE107">
        <v>-14.586063424908501</v>
      </c>
      <c r="AG107">
        <v>9000</v>
      </c>
      <c r="AH107">
        <v>69.130958170879893</v>
      </c>
      <c r="AI107">
        <v>-64.104872063736096</v>
      </c>
      <c r="BO107">
        <f t="shared" si="4"/>
        <v>0</v>
      </c>
      <c r="BU107">
        <f t="shared" si="5"/>
        <v>0</v>
      </c>
      <c r="BZ107">
        <f t="shared" si="6"/>
        <v>0</v>
      </c>
      <c r="CE107">
        <f t="shared" si="7"/>
        <v>0</v>
      </c>
    </row>
    <row r="108" spans="21:83" x14ac:dyDescent="0.25">
      <c r="U108">
        <v>9100</v>
      </c>
      <c r="V108">
        <v>-11.453783528000001</v>
      </c>
      <c r="W108">
        <v>-7.2031486401099203</v>
      </c>
      <c r="Y108">
        <v>9100</v>
      </c>
      <c r="Z108">
        <v>-24.760182093141299</v>
      </c>
      <c r="AA108">
        <v>-30.681415504615298</v>
      </c>
      <c r="AC108">
        <v>9100</v>
      </c>
      <c r="AD108">
        <v>27.041887757333299</v>
      </c>
      <c r="AE108">
        <v>-14.2408893818682</v>
      </c>
      <c r="AG108">
        <v>9100</v>
      </c>
      <c r="AH108">
        <v>66.985829936320002</v>
      </c>
      <c r="AI108">
        <v>-64.037678124359005</v>
      </c>
      <c r="BO108">
        <f t="shared" si="4"/>
        <v>0</v>
      </c>
      <c r="BU108">
        <f t="shared" si="5"/>
        <v>0</v>
      </c>
      <c r="BZ108">
        <f t="shared" si="6"/>
        <v>0</v>
      </c>
      <c r="CE108">
        <f t="shared" si="7"/>
        <v>0</v>
      </c>
    </row>
    <row r="109" spans="21:83" x14ac:dyDescent="0.25">
      <c r="U109">
        <v>9200</v>
      </c>
      <c r="V109">
        <v>-11.429524607999999</v>
      </c>
      <c r="W109">
        <v>-7.2128617765568004</v>
      </c>
      <c r="Y109">
        <v>9200</v>
      </c>
      <c r="Z109">
        <v>-24.5961929347413</v>
      </c>
      <c r="AA109">
        <v>-31.059206709670299</v>
      </c>
      <c r="AC109">
        <v>9200</v>
      </c>
      <c r="AD109">
        <v>26.546273024000001</v>
      </c>
      <c r="AE109">
        <v>-13.706684694749701</v>
      </c>
      <c r="AG109">
        <v>9200</v>
      </c>
      <c r="AH109">
        <v>64.411718392319997</v>
      </c>
      <c r="AI109">
        <v>-63.145304795360097</v>
      </c>
      <c r="BO109">
        <f t="shared" si="4"/>
        <v>0</v>
      </c>
      <c r="BU109">
        <f t="shared" si="5"/>
        <v>0</v>
      </c>
      <c r="BZ109">
        <f t="shared" si="6"/>
        <v>0</v>
      </c>
      <c r="CE109">
        <f t="shared" si="7"/>
        <v>0</v>
      </c>
    </row>
    <row r="110" spans="21:83" x14ac:dyDescent="0.25">
      <c r="U110">
        <v>9300</v>
      </c>
      <c r="V110">
        <v>-11.399995432000001</v>
      </c>
      <c r="W110">
        <v>-7.2181591071428999</v>
      </c>
      <c r="Y110">
        <v>9300</v>
      </c>
      <c r="Z110">
        <v>-24.399494219605401</v>
      </c>
      <c r="AA110">
        <v>-31.4217947050549</v>
      </c>
      <c r="AC110">
        <v>9300</v>
      </c>
      <c r="AD110">
        <v>25.975208482666702</v>
      </c>
      <c r="AE110">
        <v>-12.946909354395601</v>
      </c>
      <c r="AG110">
        <v>9300</v>
      </c>
      <c r="AH110">
        <v>61.408623538879901</v>
      </c>
      <c r="AI110">
        <v>-61.222090834615301</v>
      </c>
      <c r="BO110">
        <f t="shared" si="4"/>
        <v>0</v>
      </c>
      <c r="BU110">
        <f t="shared" si="5"/>
        <v>0</v>
      </c>
      <c r="BZ110">
        <f t="shared" si="6"/>
        <v>0</v>
      </c>
      <c r="CE110">
        <f t="shared" si="7"/>
        <v>0</v>
      </c>
    </row>
    <row r="111" spans="21:83" x14ac:dyDescent="0.25">
      <c r="U111">
        <v>9400</v>
      </c>
      <c r="V111">
        <v>-11.365195999999999</v>
      </c>
      <c r="W111">
        <v>-7.2183942307692597</v>
      </c>
      <c r="Y111">
        <v>9400</v>
      </c>
      <c r="Z111">
        <v>-24.170085947733298</v>
      </c>
      <c r="AA111">
        <v>-31.766529807692201</v>
      </c>
      <c r="AC111">
        <v>9400</v>
      </c>
      <c r="AD111">
        <v>25.3286941333333</v>
      </c>
      <c r="AE111">
        <v>-11.925023351648401</v>
      </c>
      <c r="AG111">
        <v>9400</v>
      </c>
      <c r="AH111">
        <v>57.976545376000203</v>
      </c>
      <c r="AI111">
        <v>-58.062375000000003</v>
      </c>
      <c r="BO111">
        <f t="shared" si="4"/>
        <v>0</v>
      </c>
      <c r="BU111">
        <f t="shared" si="5"/>
        <v>0</v>
      </c>
      <c r="BZ111">
        <f t="shared" si="6"/>
        <v>0</v>
      </c>
      <c r="CE111">
        <f t="shared" si="7"/>
        <v>0</v>
      </c>
    </row>
    <row r="112" spans="21:83" x14ac:dyDescent="0.25">
      <c r="U112">
        <v>9400</v>
      </c>
      <c r="V112">
        <v>-7.66514651999994</v>
      </c>
      <c r="W112">
        <v>-7.8866627747252798</v>
      </c>
      <c r="Y112">
        <v>9400</v>
      </c>
      <c r="Z112">
        <v>-18.6907592608001</v>
      </c>
      <c r="AA112">
        <v>-33.102242307692201</v>
      </c>
      <c r="BO112">
        <f t="shared" si="4"/>
        <v>0</v>
      </c>
      <c r="BU112">
        <f t="shared" si="5"/>
        <v>0</v>
      </c>
      <c r="BZ112">
        <f t="shared" si="6"/>
        <v>0</v>
      </c>
      <c r="CE112">
        <f t="shared" si="7"/>
        <v>0</v>
      </c>
    </row>
    <row r="113" spans="21:83" x14ac:dyDescent="0.25">
      <c r="U113">
        <v>9500</v>
      </c>
      <c r="V113">
        <v>-7.6282626375999696</v>
      </c>
      <c r="W113">
        <v>-7.9988845329670299</v>
      </c>
      <c r="Y113">
        <v>9500</v>
      </c>
      <c r="Z113">
        <v>-18.463875699104101</v>
      </c>
      <c r="AA113">
        <v>-33.625934862692198</v>
      </c>
      <c r="BO113">
        <f t="shared" si="4"/>
        <v>0</v>
      </c>
      <c r="BU113">
        <f t="shared" si="5"/>
        <v>0</v>
      </c>
      <c r="BZ113">
        <f t="shared" si="6"/>
        <v>0</v>
      </c>
      <c r="CE113">
        <f t="shared" si="7"/>
        <v>0</v>
      </c>
    </row>
    <row r="114" spans="21:83" x14ac:dyDescent="0.25">
      <c r="U114">
        <v>9600</v>
      </c>
      <c r="V114">
        <v>-7.59494476640001</v>
      </c>
      <c r="W114">
        <v>-8.1063611996337102</v>
      </c>
      <c r="Y114">
        <v>9600</v>
      </c>
      <c r="Z114">
        <v>-18.260799526655902</v>
      </c>
      <c r="AA114">
        <v>-34.131877971868001</v>
      </c>
      <c r="BO114">
        <f t="shared" si="4"/>
        <v>0</v>
      </c>
      <c r="BU114">
        <f t="shared" si="5"/>
        <v>0</v>
      </c>
      <c r="BZ114">
        <f t="shared" si="6"/>
        <v>0</v>
      </c>
      <c r="CE114">
        <f t="shared" si="7"/>
        <v>0</v>
      </c>
    </row>
    <row r="115" spans="21:83" x14ac:dyDescent="0.25">
      <c r="U115">
        <v>9700</v>
      </c>
      <c r="V115">
        <v>-7.5651929063999503</v>
      </c>
      <c r="W115">
        <v>-8.2099049862637408</v>
      </c>
      <c r="Y115">
        <v>9700</v>
      </c>
      <c r="Z115">
        <v>-18.081530743456</v>
      </c>
      <c r="AA115">
        <v>-34.623475092692203</v>
      </c>
      <c r="BO115">
        <f t="shared" si="4"/>
        <v>0</v>
      </c>
      <c r="BU115">
        <f t="shared" si="5"/>
        <v>0</v>
      </c>
      <c r="BZ115">
        <f t="shared" si="6"/>
        <v>0</v>
      </c>
      <c r="CE115">
        <f t="shared" si="7"/>
        <v>0</v>
      </c>
    </row>
    <row r="116" spans="21:83" x14ac:dyDescent="0.25">
      <c r="U116">
        <v>9800</v>
      </c>
      <c r="V116">
        <v>-7.5390070575999903</v>
      </c>
      <c r="W116">
        <v>-8.3103281043956105</v>
      </c>
      <c r="Y116">
        <v>9800</v>
      </c>
      <c r="Z116">
        <v>-17.9260693495041</v>
      </c>
      <c r="AA116">
        <v>-35.1041296826372</v>
      </c>
      <c r="BO116">
        <f t="shared" si="4"/>
        <v>0</v>
      </c>
      <c r="BU116">
        <f t="shared" si="5"/>
        <v>0</v>
      </c>
      <c r="BZ116">
        <f t="shared" si="6"/>
        <v>0</v>
      </c>
      <c r="CE116">
        <f t="shared" si="7"/>
        <v>0</v>
      </c>
    </row>
    <row r="117" spans="21:83" x14ac:dyDescent="0.25">
      <c r="U117">
        <v>9900</v>
      </c>
      <c r="V117">
        <v>-7.5163872199999799</v>
      </c>
      <c r="W117">
        <v>-8.40844276556777</v>
      </c>
      <c r="Y117">
        <v>9900</v>
      </c>
      <c r="Z117">
        <v>-17.794415344800001</v>
      </c>
      <c r="AA117">
        <v>-35.577245199175799</v>
      </c>
      <c r="BO117">
        <f t="shared" si="4"/>
        <v>0</v>
      </c>
      <c r="BU117">
        <f t="shared" si="5"/>
        <v>0</v>
      </c>
      <c r="BZ117">
        <f t="shared" si="6"/>
        <v>0</v>
      </c>
      <c r="CE117">
        <f t="shared" si="7"/>
        <v>0</v>
      </c>
    </row>
    <row r="118" spans="21:83" x14ac:dyDescent="0.25">
      <c r="U118">
        <v>10000</v>
      </c>
      <c r="V118">
        <v>-7.4973333936000204</v>
      </c>
      <c r="W118">
        <v>-8.5050611813186592</v>
      </c>
      <c r="Y118">
        <v>10000</v>
      </c>
      <c r="Z118">
        <v>-17.686568729344</v>
      </c>
      <c r="AA118">
        <v>-36.046225099780202</v>
      </c>
      <c r="BO118">
        <f t="shared" si="4"/>
        <v>0</v>
      </c>
      <c r="BU118">
        <f t="shared" si="5"/>
        <v>0</v>
      </c>
      <c r="BZ118">
        <f t="shared" si="6"/>
        <v>0</v>
      </c>
      <c r="CE118">
        <f t="shared" si="7"/>
        <v>0</v>
      </c>
    </row>
    <row r="119" spans="21:83" x14ac:dyDescent="0.25">
      <c r="U119">
        <v>10100</v>
      </c>
      <c r="V119">
        <v>-7.4818455783999704</v>
      </c>
      <c r="W119">
        <v>-8.6009955631868191</v>
      </c>
      <c r="Y119">
        <v>10100</v>
      </c>
      <c r="Z119">
        <v>-17.602529503136001</v>
      </c>
      <c r="AA119">
        <v>-36.514472841923101</v>
      </c>
      <c r="BO119">
        <f t="shared" si="4"/>
        <v>0</v>
      </c>
      <c r="BU119">
        <f t="shared" si="5"/>
        <v>0</v>
      </c>
      <c r="BZ119">
        <f t="shared" si="6"/>
        <v>0</v>
      </c>
      <c r="CE119">
        <f t="shared" si="7"/>
        <v>0</v>
      </c>
    </row>
    <row r="120" spans="21:83" x14ac:dyDescent="0.25">
      <c r="U120">
        <v>10200</v>
      </c>
      <c r="V120">
        <v>-7.4699237744000104</v>
      </c>
      <c r="W120">
        <v>-8.6970581227105992</v>
      </c>
      <c r="Y120">
        <v>10200</v>
      </c>
      <c r="Z120">
        <v>-17.542297666176001</v>
      </c>
      <c r="AA120">
        <v>-36.9853918830769</v>
      </c>
      <c r="BO120">
        <f t="shared" si="4"/>
        <v>0</v>
      </c>
      <c r="BU120">
        <f t="shared" si="5"/>
        <v>0</v>
      </c>
      <c r="BZ120">
        <f t="shared" si="6"/>
        <v>0</v>
      </c>
      <c r="CE120">
        <f t="shared" si="7"/>
        <v>0</v>
      </c>
    </row>
    <row r="121" spans="21:83" x14ac:dyDescent="0.25">
      <c r="U121">
        <v>10300</v>
      </c>
      <c r="V121">
        <v>-7.4615679816</v>
      </c>
      <c r="W121">
        <v>-8.7940610714285601</v>
      </c>
      <c r="Y121">
        <v>10300</v>
      </c>
      <c r="Z121">
        <v>-17.505873218463901</v>
      </c>
      <c r="AA121">
        <v>-37.462385680714299</v>
      </c>
      <c r="BO121">
        <f t="shared" si="4"/>
        <v>0</v>
      </c>
      <c r="BU121">
        <f t="shared" si="5"/>
        <v>0</v>
      </c>
      <c r="BZ121">
        <f t="shared" si="6"/>
        <v>0</v>
      </c>
      <c r="CE121">
        <f t="shared" si="7"/>
        <v>0</v>
      </c>
    </row>
    <row r="122" spans="21:83" x14ac:dyDescent="0.25">
      <c r="U122">
        <v>10400</v>
      </c>
      <c r="V122">
        <v>-7.4567781999999703</v>
      </c>
      <c r="W122">
        <v>-8.8928166208791097</v>
      </c>
      <c r="Y122">
        <v>10400</v>
      </c>
      <c r="Z122">
        <v>-17.493256160000001</v>
      </c>
      <c r="AA122">
        <v>-37.948857692307698</v>
      </c>
      <c r="BO122">
        <f t="shared" si="4"/>
        <v>0</v>
      </c>
      <c r="BU122">
        <f t="shared" si="5"/>
        <v>0</v>
      </c>
      <c r="BZ122">
        <f t="shared" si="6"/>
        <v>0</v>
      </c>
      <c r="CE122">
        <f t="shared" si="7"/>
        <v>0</v>
      </c>
    </row>
    <row r="123" spans="21:83" x14ac:dyDescent="0.25">
      <c r="U123">
        <v>10400</v>
      </c>
      <c r="V123">
        <v>-7.4567781999999596</v>
      </c>
      <c r="W123">
        <v>-9.14464766483513</v>
      </c>
      <c r="Y123">
        <v>10400</v>
      </c>
      <c r="Z123">
        <v>-17.493256160000001</v>
      </c>
      <c r="AA123">
        <v>-38.365445192307803</v>
      </c>
      <c r="BO123">
        <f t="shared" si="4"/>
        <v>0</v>
      </c>
      <c r="BU123">
        <f t="shared" si="5"/>
        <v>0</v>
      </c>
      <c r="BZ123">
        <f t="shared" si="6"/>
        <v>0</v>
      </c>
      <c r="CE123">
        <f t="shared" si="7"/>
        <v>0</v>
      </c>
    </row>
    <row r="124" spans="21:83" x14ac:dyDescent="0.25">
      <c r="U124">
        <v>10500</v>
      </c>
      <c r="V124">
        <v>-7.4251885819999703</v>
      </c>
      <c r="W124">
        <v>-9.2442032245878902</v>
      </c>
      <c r="Y124">
        <v>10500</v>
      </c>
      <c r="Z124">
        <v>-17.335917899999899</v>
      </c>
      <c r="AA124">
        <v>-38.857119148351799</v>
      </c>
      <c r="BO124">
        <f t="shared" si="4"/>
        <v>0</v>
      </c>
      <c r="BU124">
        <f t="shared" si="5"/>
        <v>0</v>
      </c>
      <c r="BZ124">
        <f t="shared" si="6"/>
        <v>0</v>
      </c>
      <c r="CE124">
        <f t="shared" si="7"/>
        <v>0</v>
      </c>
    </row>
    <row r="125" spans="21:83" x14ac:dyDescent="0.25">
      <c r="U125">
        <v>10600</v>
      </c>
      <c r="V125">
        <v>-7.3919688479999897</v>
      </c>
      <c r="W125">
        <v>-9.3432611446886007</v>
      </c>
      <c r="Y125">
        <v>10600</v>
      </c>
      <c r="Z125">
        <v>-17.174099632000001</v>
      </c>
      <c r="AA125">
        <v>-39.348239624542302</v>
      </c>
      <c r="BO125">
        <f t="shared" si="4"/>
        <v>0</v>
      </c>
      <c r="BU125">
        <f t="shared" si="5"/>
        <v>0</v>
      </c>
      <c r="BZ125">
        <f t="shared" si="6"/>
        <v>0</v>
      </c>
      <c r="CE125">
        <f t="shared" si="7"/>
        <v>0</v>
      </c>
    </row>
    <row r="126" spans="21:83" x14ac:dyDescent="0.25">
      <c r="U126">
        <v>10700</v>
      </c>
      <c r="V126">
        <v>-7.3571189979999998</v>
      </c>
      <c r="W126">
        <v>-9.4421160473900692</v>
      </c>
      <c r="Y126">
        <v>10700</v>
      </c>
      <c r="Z126">
        <v>-17.007801355999899</v>
      </c>
      <c r="AA126">
        <v>-39.839991346154001</v>
      </c>
      <c r="BO126">
        <f t="shared" si="4"/>
        <v>0</v>
      </c>
      <c r="BU126">
        <f t="shared" si="5"/>
        <v>0</v>
      </c>
      <c r="BZ126">
        <f t="shared" si="6"/>
        <v>0</v>
      </c>
      <c r="CE126">
        <f t="shared" si="7"/>
        <v>0</v>
      </c>
    </row>
    <row r="127" spans="21:83" x14ac:dyDescent="0.25">
      <c r="U127">
        <v>10800</v>
      </c>
      <c r="V127">
        <v>-7.3206390319999901</v>
      </c>
      <c r="W127">
        <v>-9.5410625549450199</v>
      </c>
      <c r="Y127">
        <v>10800</v>
      </c>
      <c r="Z127">
        <v>-16.837023072000001</v>
      </c>
      <c r="AA127">
        <v>-40.333559038461601</v>
      </c>
      <c r="BO127">
        <f t="shared" si="4"/>
        <v>0</v>
      </c>
      <c r="BU127">
        <f t="shared" si="5"/>
        <v>0</v>
      </c>
      <c r="BZ127">
        <f t="shared" si="6"/>
        <v>0</v>
      </c>
      <c r="CE127">
        <f t="shared" si="7"/>
        <v>0</v>
      </c>
    </row>
    <row r="128" spans="21:83" x14ac:dyDescent="0.25">
      <c r="U128">
        <v>10900</v>
      </c>
      <c r="V128">
        <v>-7.2825289499999997</v>
      </c>
      <c r="W128">
        <v>-9.6403952896062002</v>
      </c>
      <c r="Y128">
        <v>10900</v>
      </c>
      <c r="Z128">
        <v>-16.661764780000201</v>
      </c>
      <c r="AA128">
        <v>-40.830127426739999</v>
      </c>
      <c r="BO128">
        <f t="shared" si="4"/>
        <v>0</v>
      </c>
      <c r="BU128">
        <f t="shared" si="5"/>
        <v>0</v>
      </c>
      <c r="BZ128">
        <f t="shared" si="6"/>
        <v>0</v>
      </c>
      <c r="CE128">
        <f t="shared" si="7"/>
        <v>0</v>
      </c>
    </row>
    <row r="129" spans="21:83" x14ac:dyDescent="0.25">
      <c r="U129">
        <v>11000</v>
      </c>
      <c r="V129">
        <v>-7.2427887520000001</v>
      </c>
      <c r="W129">
        <v>-9.7404088736263503</v>
      </c>
      <c r="Y129">
        <v>11000</v>
      </c>
      <c r="Z129">
        <v>-16.482026479999998</v>
      </c>
      <c r="AA129">
        <v>-41.330881236263799</v>
      </c>
      <c r="BO129">
        <f t="shared" si="4"/>
        <v>0</v>
      </c>
      <c r="BU129">
        <f t="shared" si="5"/>
        <v>0</v>
      </c>
      <c r="BZ129">
        <f t="shared" si="6"/>
        <v>0</v>
      </c>
      <c r="CE129">
        <f t="shared" si="7"/>
        <v>0</v>
      </c>
    </row>
    <row r="130" spans="21:83" x14ac:dyDescent="0.25">
      <c r="U130">
        <v>11100</v>
      </c>
      <c r="V130">
        <v>-7.2014184379999602</v>
      </c>
      <c r="W130">
        <v>-9.8413979292582106</v>
      </c>
      <c r="Y130">
        <v>11100</v>
      </c>
      <c r="Z130">
        <v>-16.297808172</v>
      </c>
      <c r="AA130">
        <v>-41.8370051923077</v>
      </c>
      <c r="BO130">
        <f t="shared" si="4"/>
        <v>0</v>
      </c>
      <c r="BU130">
        <f t="shared" si="5"/>
        <v>0</v>
      </c>
      <c r="BZ130">
        <f t="shared" si="6"/>
        <v>0</v>
      </c>
      <c r="CE130">
        <f t="shared" si="7"/>
        <v>0</v>
      </c>
    </row>
    <row r="131" spans="21:83" x14ac:dyDescent="0.25">
      <c r="U131">
        <v>11200</v>
      </c>
      <c r="V131">
        <v>-7.1584180079999697</v>
      </c>
      <c r="W131">
        <v>-9.9436570787545602</v>
      </c>
      <c r="Y131">
        <v>11200</v>
      </c>
      <c r="Z131">
        <v>-16.109109856</v>
      </c>
      <c r="AA131">
        <v>-42.349684020146597</v>
      </c>
      <c r="BO131">
        <f t="shared" ref="BO131:BO144" si="8">BP131/5</f>
        <v>0</v>
      </c>
      <c r="BU131">
        <f t="shared" ref="BU131:BU144" si="9">BV131/5</f>
        <v>0</v>
      </c>
      <c r="BZ131">
        <f t="shared" ref="BZ131:BZ144" si="10">CA131/5</f>
        <v>0</v>
      </c>
      <c r="CE131">
        <f t="shared" ref="CE131:CE144" si="11">CF131/5</f>
        <v>0</v>
      </c>
    </row>
    <row r="132" spans="21:83" x14ac:dyDescent="0.25">
      <c r="U132">
        <v>11300</v>
      </c>
      <c r="V132">
        <v>-7.1137874619999204</v>
      </c>
      <c r="W132">
        <v>-10.0474809443681</v>
      </c>
      <c r="Y132">
        <v>11300</v>
      </c>
      <c r="Z132">
        <v>-15.915931532</v>
      </c>
      <c r="AA132">
        <v>-42.870102445054997</v>
      </c>
      <c r="BO132">
        <f t="shared" si="8"/>
        <v>0</v>
      </c>
      <c r="BU132">
        <f t="shared" si="9"/>
        <v>0</v>
      </c>
      <c r="BZ132">
        <f t="shared" si="10"/>
        <v>0</v>
      </c>
      <c r="CE132">
        <f t="shared" si="11"/>
        <v>0</v>
      </c>
    </row>
    <row r="133" spans="21:83" x14ac:dyDescent="0.25">
      <c r="U133">
        <v>11400</v>
      </c>
      <c r="V133">
        <v>-7.06752679999994</v>
      </c>
      <c r="W133">
        <v>-10.1531641483516</v>
      </c>
      <c r="Y133">
        <v>11400</v>
      </c>
      <c r="Z133">
        <v>-15.718273200000001</v>
      </c>
      <c r="AA133">
        <v>-43.399445192307702</v>
      </c>
      <c r="BO133">
        <f t="shared" si="8"/>
        <v>0</v>
      </c>
      <c r="BU133">
        <f t="shared" si="9"/>
        <v>0</v>
      </c>
      <c r="BZ133">
        <f t="shared" si="10"/>
        <v>0</v>
      </c>
      <c r="CE133">
        <f t="shared" si="11"/>
        <v>0</v>
      </c>
    </row>
    <row r="134" spans="21:83" x14ac:dyDescent="0.25">
      <c r="U134">
        <v>11400</v>
      </c>
      <c r="V134">
        <v>-7.0675267999999303</v>
      </c>
      <c r="W134">
        <v>-10.3869004120879</v>
      </c>
      <c r="Y134">
        <v>11400</v>
      </c>
      <c r="Z134">
        <v>-15.718273200000001</v>
      </c>
      <c r="AA134">
        <v>-43.718174999999903</v>
      </c>
      <c r="BO134">
        <f t="shared" si="8"/>
        <v>0</v>
      </c>
      <c r="BU134">
        <f t="shared" si="9"/>
        <v>0</v>
      </c>
      <c r="BZ134">
        <f t="shared" si="10"/>
        <v>0</v>
      </c>
      <c r="CE134">
        <f t="shared" si="11"/>
        <v>0</v>
      </c>
    </row>
    <row r="135" spans="21:83" x14ac:dyDescent="0.25">
      <c r="U135">
        <v>11500</v>
      </c>
      <c r="V135">
        <v>-7.0192157059999598</v>
      </c>
      <c r="W135">
        <v>-10.494296727335101</v>
      </c>
      <c r="Y135">
        <v>11500</v>
      </c>
      <c r="Z135">
        <v>-15.510330625440099</v>
      </c>
      <c r="AA135">
        <v>-44.255565849725201</v>
      </c>
      <c r="BO135">
        <f t="shared" si="8"/>
        <v>0</v>
      </c>
      <c r="BU135">
        <f t="shared" si="9"/>
        <v>0</v>
      </c>
      <c r="BZ135">
        <f t="shared" si="10"/>
        <v>0</v>
      </c>
      <c r="CE135">
        <f t="shared" si="11"/>
        <v>0</v>
      </c>
    </row>
    <row r="136" spans="21:83" x14ac:dyDescent="0.25">
      <c r="U136">
        <v>11600</v>
      </c>
      <c r="V136">
        <v>-6.96820762399995</v>
      </c>
      <c r="W136">
        <v>-10.603214294871799</v>
      </c>
      <c r="Y136">
        <v>11600</v>
      </c>
      <c r="Z136">
        <v>-15.292654056960099</v>
      </c>
      <c r="AA136">
        <v>-44.799906519413803</v>
      </c>
      <c r="BO136">
        <f t="shared" si="8"/>
        <v>0</v>
      </c>
      <c r="BU136">
        <f t="shared" si="9"/>
        <v>0</v>
      </c>
      <c r="BZ136">
        <f t="shared" si="10"/>
        <v>0</v>
      </c>
      <c r="CE136">
        <f t="shared" si="11"/>
        <v>0</v>
      </c>
    </row>
    <row r="137" spans="21:83" x14ac:dyDescent="0.25">
      <c r="U137">
        <v>11700</v>
      </c>
      <c r="V137">
        <v>-6.9145025539999798</v>
      </c>
      <c r="W137">
        <v>-10.7138792891483</v>
      </c>
      <c r="Y137">
        <v>11700</v>
      </c>
      <c r="Z137">
        <v>-15.0652434945602</v>
      </c>
      <c r="AA137">
        <v>-45.352048640384503</v>
      </c>
      <c r="BO137">
        <f t="shared" si="8"/>
        <v>0</v>
      </c>
      <c r="BU137">
        <f t="shared" si="9"/>
        <v>0</v>
      </c>
      <c r="BZ137">
        <f t="shared" si="10"/>
        <v>0</v>
      </c>
      <c r="CE137">
        <f t="shared" si="11"/>
        <v>0</v>
      </c>
    </row>
    <row r="138" spans="21:83" x14ac:dyDescent="0.25">
      <c r="U138">
        <v>11800</v>
      </c>
      <c r="V138">
        <v>-6.8581004959999703</v>
      </c>
      <c r="W138">
        <v>-10.8265178846154</v>
      </c>
      <c r="Y138">
        <v>11800</v>
      </c>
      <c r="Z138">
        <v>-14.828098938240201</v>
      </c>
      <c r="AA138">
        <v>-45.912843843955898</v>
      </c>
      <c r="BO138">
        <f t="shared" si="8"/>
        <v>0</v>
      </c>
      <c r="BU138">
        <f t="shared" si="9"/>
        <v>0</v>
      </c>
      <c r="BZ138">
        <f t="shared" si="10"/>
        <v>0</v>
      </c>
      <c r="CE138">
        <f t="shared" si="11"/>
        <v>0</v>
      </c>
    </row>
    <row r="139" spans="21:83" x14ac:dyDescent="0.25">
      <c r="U139">
        <v>11900</v>
      </c>
      <c r="V139">
        <v>-6.7990014499999596</v>
      </c>
      <c r="W139">
        <v>-10.941356255723401</v>
      </c>
      <c r="Y139">
        <v>11900</v>
      </c>
      <c r="Z139">
        <v>-14.581220388</v>
      </c>
      <c r="AA139">
        <v>-46.483143761446897</v>
      </c>
      <c r="BO139">
        <f t="shared" si="8"/>
        <v>0</v>
      </c>
      <c r="BU139">
        <f t="shared" si="9"/>
        <v>0</v>
      </c>
      <c r="BZ139">
        <f t="shared" si="10"/>
        <v>0</v>
      </c>
      <c r="CE139">
        <f t="shared" si="11"/>
        <v>0</v>
      </c>
    </row>
    <row r="140" spans="21:83" x14ac:dyDescent="0.25">
      <c r="U140">
        <v>12000</v>
      </c>
      <c r="V140">
        <v>-6.7372054159999903</v>
      </c>
      <c r="W140">
        <v>-11.058620576922999</v>
      </c>
      <c r="Y140">
        <v>12000</v>
      </c>
      <c r="Z140">
        <v>-14.324607843840001</v>
      </c>
      <c r="AA140">
        <v>-47.063800024175897</v>
      </c>
      <c r="BO140">
        <f t="shared" si="8"/>
        <v>0</v>
      </c>
      <c r="BU140">
        <f t="shared" si="9"/>
        <v>0</v>
      </c>
      <c r="BZ140">
        <f t="shared" si="10"/>
        <v>0</v>
      </c>
      <c r="CE140">
        <f t="shared" si="11"/>
        <v>0</v>
      </c>
    </row>
    <row r="141" spans="21:83" x14ac:dyDescent="0.25">
      <c r="U141">
        <v>12100</v>
      </c>
      <c r="V141">
        <v>-6.6727123939999498</v>
      </c>
      <c r="W141">
        <v>-11.1785370226648</v>
      </c>
      <c r="Y141">
        <v>12100</v>
      </c>
      <c r="Z141">
        <v>-14.05826130576</v>
      </c>
      <c r="AA141">
        <v>-47.655664263461397</v>
      </c>
      <c r="BO141">
        <f t="shared" si="8"/>
        <v>0</v>
      </c>
      <c r="BU141">
        <f t="shared" si="9"/>
        <v>0</v>
      </c>
      <c r="BZ141">
        <f t="shared" si="10"/>
        <v>0</v>
      </c>
      <c r="CE141">
        <f t="shared" si="11"/>
        <v>0</v>
      </c>
    </row>
    <row r="142" spans="21:83" x14ac:dyDescent="0.25">
      <c r="U142">
        <v>12200</v>
      </c>
      <c r="V142">
        <v>-6.6055223839999702</v>
      </c>
      <c r="W142">
        <v>-11.3013317673992</v>
      </c>
      <c r="Y142">
        <v>12200</v>
      </c>
      <c r="Z142">
        <v>-13.782180773759899</v>
      </c>
      <c r="AA142">
        <v>-48.259588110622701</v>
      </c>
      <c r="BO142">
        <f t="shared" si="8"/>
        <v>0</v>
      </c>
      <c r="BU142">
        <f t="shared" si="9"/>
        <v>0</v>
      </c>
      <c r="BZ142">
        <f t="shared" si="10"/>
        <v>0</v>
      </c>
      <c r="CE142">
        <f t="shared" si="11"/>
        <v>0</v>
      </c>
    </row>
    <row r="143" spans="21:83" x14ac:dyDescent="0.25">
      <c r="U143">
        <v>12300</v>
      </c>
      <c r="V143">
        <v>-6.5356353859999903</v>
      </c>
      <c r="W143">
        <v>-11.4272309855769</v>
      </c>
      <c r="Y143">
        <v>12300</v>
      </c>
      <c r="Z143">
        <v>-13.496366247839999</v>
      </c>
      <c r="AA143">
        <v>-48.876423196978003</v>
      </c>
      <c r="BO143">
        <f t="shared" si="8"/>
        <v>0</v>
      </c>
      <c r="BU143">
        <f t="shared" si="9"/>
        <v>0</v>
      </c>
      <c r="BZ143">
        <f t="shared" si="10"/>
        <v>0</v>
      </c>
      <c r="CE143">
        <f t="shared" si="11"/>
        <v>0</v>
      </c>
    </row>
    <row r="144" spans="21:83" x14ac:dyDescent="0.25">
      <c r="U144">
        <v>12400</v>
      </c>
      <c r="V144">
        <v>-6.4630513999999897</v>
      </c>
      <c r="W144">
        <v>-11.5564608516483</v>
      </c>
      <c r="Y144">
        <v>12400</v>
      </c>
      <c r="Z144">
        <v>-13.200817728000001</v>
      </c>
      <c r="AA144">
        <v>-49.507021153846097</v>
      </c>
      <c r="BO144">
        <f t="shared" si="8"/>
        <v>0</v>
      </c>
      <c r="BU144">
        <f t="shared" si="9"/>
        <v>0</v>
      </c>
      <c r="BZ144">
        <f t="shared" si="10"/>
        <v>0</v>
      </c>
      <c r="CE144">
        <f t="shared" si="11"/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AC8B6-4BBF-46BD-9951-5A6EDFF1D453}">
  <dimension ref="A1:O104"/>
  <sheetViews>
    <sheetView zoomScale="85" zoomScaleNormal="85" workbookViewId="0">
      <selection activeCell="Y1" activeCellId="1" sqref="M1:O1048576 Y1:AA1048576"/>
    </sheetView>
  </sheetViews>
  <sheetFormatPr defaultRowHeight="15" x14ac:dyDescent="0.25"/>
  <sheetData>
    <row r="1" spans="1:15" x14ac:dyDescent="0.25">
      <c r="A1" t="s">
        <v>103</v>
      </c>
    </row>
    <row r="2" spans="1:15" ht="73.5" x14ac:dyDescent="0.25">
      <c r="A2" s="1" t="s">
        <v>20</v>
      </c>
      <c r="B2" s="1" t="s">
        <v>102</v>
      </c>
      <c r="D2" s="1" t="s">
        <v>20</v>
      </c>
      <c r="E2" s="1" t="s">
        <v>102</v>
      </c>
      <c r="G2" s="1" t="s">
        <v>20</v>
      </c>
      <c r="H2" t="s">
        <v>101</v>
      </c>
      <c r="K2" t="s">
        <v>20</v>
      </c>
      <c r="L2" t="s">
        <v>100</v>
      </c>
      <c r="M2" t="s">
        <v>99</v>
      </c>
      <c r="N2" t="s">
        <v>20</v>
      </c>
      <c r="O2" t="s">
        <v>98</v>
      </c>
    </row>
    <row r="3" spans="1:15" x14ac:dyDescent="0.25">
      <c r="A3" s="2">
        <v>0</v>
      </c>
      <c r="B3">
        <v>0</v>
      </c>
      <c r="D3">
        <v>0</v>
      </c>
      <c r="E3">
        <v>0</v>
      </c>
      <c r="G3" s="2">
        <v>0</v>
      </c>
      <c r="H3">
        <v>0</v>
      </c>
      <c r="K3">
        <v>0</v>
      </c>
      <c r="L3">
        <v>0</v>
      </c>
      <c r="N3">
        <v>0</v>
      </c>
      <c r="O3">
        <v>0</v>
      </c>
    </row>
    <row r="4" spans="1:15" x14ac:dyDescent="0.25">
      <c r="A4" s="2">
        <v>1000</v>
      </c>
      <c r="B4">
        <v>-4.2581689999999996</v>
      </c>
      <c r="D4">
        <v>500</v>
      </c>
      <c r="E4">
        <v>-2.221889</v>
      </c>
      <c r="G4" s="2">
        <v>200</v>
      </c>
      <c r="H4">
        <v>-0.88341499999999995</v>
      </c>
      <c r="K4">
        <v>1000</v>
      </c>
      <c r="L4">
        <v>-4.3010140000000003</v>
      </c>
      <c r="N4">
        <v>500</v>
      </c>
      <c r="O4">
        <v>-2.2283230000000001</v>
      </c>
    </row>
    <row r="5" spans="1:15" x14ac:dyDescent="0.25">
      <c r="A5" s="2">
        <v>2000</v>
      </c>
      <c r="B5">
        <v>-7.882053</v>
      </c>
      <c r="D5">
        <v>1000</v>
      </c>
      <c r="E5">
        <v>-4.347289</v>
      </c>
      <c r="G5" s="2">
        <v>400</v>
      </c>
      <c r="H5">
        <v>-1.760108</v>
      </c>
      <c r="K5">
        <v>2000</v>
      </c>
      <c r="L5">
        <v>-7.9488000000000003</v>
      </c>
      <c r="N5">
        <v>1000</v>
      </c>
      <c r="O5">
        <v>-4.3578659999999996</v>
      </c>
    </row>
    <row r="6" spans="1:15" x14ac:dyDescent="0.25">
      <c r="A6" s="2">
        <v>3000</v>
      </c>
      <c r="B6">
        <v>-10.44149</v>
      </c>
      <c r="D6">
        <v>1500</v>
      </c>
      <c r="E6">
        <v>-6.2959949999999996</v>
      </c>
      <c r="G6" s="2">
        <v>600</v>
      </c>
      <c r="H6">
        <v>-2.6236549999999998</v>
      </c>
      <c r="K6">
        <v>3000</v>
      </c>
      <c r="L6">
        <v>-10.541869999999999</v>
      </c>
      <c r="N6">
        <v>1500</v>
      </c>
      <c r="O6">
        <v>-6.3095299999999996</v>
      </c>
    </row>
    <row r="7" spans="1:15" x14ac:dyDescent="0.25">
      <c r="A7" s="2">
        <v>4000</v>
      </c>
      <c r="B7">
        <v>-11.72776</v>
      </c>
      <c r="D7">
        <v>2000</v>
      </c>
      <c r="E7">
        <v>-8.0107649999999992</v>
      </c>
      <c r="G7" s="2">
        <v>800</v>
      </c>
      <c r="H7">
        <v>-3.4681690000000001</v>
      </c>
      <c r="K7">
        <v>4000</v>
      </c>
      <c r="L7">
        <v>-11.868460000000001</v>
      </c>
      <c r="N7">
        <v>2000</v>
      </c>
      <c r="O7">
        <v>-8.0280459999999998</v>
      </c>
    </row>
    <row r="8" spans="1:15" x14ac:dyDescent="0.25">
      <c r="A8" s="2">
        <v>5000</v>
      </c>
      <c r="B8">
        <v>-11.647539999999999</v>
      </c>
      <c r="D8">
        <v>2500</v>
      </c>
      <c r="E8">
        <v>-9.4529040000000002</v>
      </c>
      <c r="G8" s="2">
        <v>1000</v>
      </c>
      <c r="H8">
        <v>-4.2884469999999997</v>
      </c>
      <c r="K8">
        <v>5000</v>
      </c>
      <c r="L8">
        <v>-11.8012</v>
      </c>
      <c r="N8">
        <v>2500</v>
      </c>
      <c r="O8">
        <v>-9.4752759999999991</v>
      </c>
    </row>
    <row r="9" spans="1:15" x14ac:dyDescent="0.25">
      <c r="A9" s="2">
        <v>6000</v>
      </c>
      <c r="B9">
        <v>-10.515879999999999</v>
      </c>
      <c r="D9">
        <v>3000</v>
      </c>
      <c r="E9">
        <v>-10.59511</v>
      </c>
      <c r="G9" s="2">
        <v>1200</v>
      </c>
      <c r="H9">
        <v>-5.0800099999999997</v>
      </c>
      <c r="K9">
        <v>6000</v>
      </c>
      <c r="L9">
        <v>-10.63411</v>
      </c>
      <c r="N9">
        <v>3000</v>
      </c>
      <c r="O9">
        <v>-10.6233</v>
      </c>
    </row>
    <row r="10" spans="1:15" x14ac:dyDescent="0.25">
      <c r="A10" s="2">
        <v>7000</v>
      </c>
      <c r="B10">
        <v>-8.7030429999999992</v>
      </c>
      <c r="D10">
        <v>3500</v>
      </c>
      <c r="E10">
        <v>-11.41633</v>
      </c>
      <c r="G10" s="2">
        <v>1400</v>
      </c>
      <c r="H10">
        <v>-5.8390630000000003</v>
      </c>
      <c r="K10">
        <v>7000</v>
      </c>
      <c r="L10">
        <v>-8.7863720000000001</v>
      </c>
      <c r="N10">
        <v>3500</v>
      </c>
      <c r="O10">
        <v>-11.450799999999999</v>
      </c>
    </row>
    <row r="11" spans="1:15" x14ac:dyDescent="0.25">
      <c r="A11" s="2">
        <v>8000</v>
      </c>
      <c r="B11">
        <v>-6.2614320000000001</v>
      </c>
      <c r="D11">
        <v>4000</v>
      </c>
      <c r="E11">
        <v>-11.90011</v>
      </c>
      <c r="G11" s="2">
        <v>1600</v>
      </c>
      <c r="H11">
        <v>-6.5624010000000004</v>
      </c>
      <c r="K11">
        <v>8000</v>
      </c>
      <c r="L11">
        <v>-6.3149480000000002</v>
      </c>
      <c r="N11">
        <v>4000</v>
      </c>
      <c r="O11">
        <v>-11.94148</v>
      </c>
    </row>
    <row r="12" spans="1:15" x14ac:dyDescent="0.25">
      <c r="A12" s="2">
        <v>9000</v>
      </c>
      <c r="B12">
        <v>-3.288465</v>
      </c>
      <c r="D12">
        <v>4500</v>
      </c>
      <c r="E12">
        <v>-12.033340000000001</v>
      </c>
      <c r="G12" s="2">
        <v>1800</v>
      </c>
      <c r="H12">
        <v>-7.2473029999999996</v>
      </c>
      <c r="K12">
        <v>9000</v>
      </c>
      <c r="L12">
        <v>-3.3200449999999999</v>
      </c>
      <c r="N12">
        <v>4500</v>
      </c>
      <c r="O12">
        <v>-12.083399999999999</v>
      </c>
    </row>
    <row r="13" spans="1:15" x14ac:dyDescent="0.25">
      <c r="A13" s="2">
        <v>10000</v>
      </c>
      <c r="B13">
        <v>0</v>
      </c>
      <c r="D13">
        <v>5000</v>
      </c>
      <c r="E13">
        <v>-11.81883</v>
      </c>
      <c r="G13" s="2">
        <v>2000</v>
      </c>
      <c r="H13">
        <v>-7.8914289999999996</v>
      </c>
      <c r="K13">
        <v>10000</v>
      </c>
      <c r="L13">
        <v>0</v>
      </c>
      <c r="N13">
        <v>5000</v>
      </c>
      <c r="O13">
        <v>-11.86397</v>
      </c>
    </row>
    <row r="14" spans="1:15" x14ac:dyDescent="0.25">
      <c r="A14" s="2"/>
      <c r="B14" s="2"/>
      <c r="D14">
        <v>5500</v>
      </c>
      <c r="E14">
        <v>-11.335990000000001</v>
      </c>
      <c r="G14" s="2">
        <v>2200</v>
      </c>
      <c r="H14">
        <v>-8.4927340000000004</v>
      </c>
      <c r="N14">
        <v>5500</v>
      </c>
      <c r="O14">
        <v>-11.373889999999999</v>
      </c>
    </row>
    <row r="15" spans="1:15" x14ac:dyDescent="0.25">
      <c r="A15" s="2"/>
      <c r="B15" s="2"/>
      <c r="D15">
        <v>6000</v>
      </c>
      <c r="E15">
        <v>-10.672499999999999</v>
      </c>
      <c r="G15" s="2">
        <v>2400</v>
      </c>
      <c r="H15">
        <v>-9.0494039999999991</v>
      </c>
      <c r="N15">
        <v>6000</v>
      </c>
      <c r="O15">
        <v>-10.70654</v>
      </c>
    </row>
    <row r="16" spans="1:15" x14ac:dyDescent="0.25">
      <c r="A16" s="2"/>
      <c r="B16" s="2"/>
      <c r="D16">
        <v>6500</v>
      </c>
      <c r="E16">
        <v>-9.8372170000000008</v>
      </c>
      <c r="G16" s="2">
        <v>2600</v>
      </c>
      <c r="H16">
        <v>-9.5598130000000001</v>
      </c>
      <c r="N16">
        <v>6500</v>
      </c>
      <c r="O16">
        <v>-9.8662650000000003</v>
      </c>
    </row>
    <row r="17" spans="1:15" x14ac:dyDescent="0.25">
      <c r="A17" s="2"/>
      <c r="B17" s="2"/>
      <c r="D17">
        <v>7000</v>
      </c>
      <c r="E17">
        <v>-8.8347599999999993</v>
      </c>
      <c r="G17" s="2">
        <v>2800</v>
      </c>
      <c r="H17">
        <v>-10.022489999999999</v>
      </c>
      <c r="N17">
        <v>7000</v>
      </c>
      <c r="O17">
        <v>-8.8588690000000003</v>
      </c>
    </row>
    <row r="18" spans="1:15" x14ac:dyDescent="0.25">
      <c r="A18" s="2"/>
      <c r="B18" s="2"/>
      <c r="D18">
        <v>7500</v>
      </c>
      <c r="E18">
        <v>-7.6728490000000003</v>
      </c>
      <c r="G18" s="2">
        <v>3000</v>
      </c>
      <c r="H18">
        <v>-10.436120000000001</v>
      </c>
      <c r="N18">
        <v>7500</v>
      </c>
      <c r="O18">
        <v>-7.6922470000000001</v>
      </c>
    </row>
    <row r="19" spans="1:15" x14ac:dyDescent="0.25">
      <c r="A19" s="2"/>
      <c r="B19" s="2"/>
      <c r="D19">
        <v>8000</v>
      </c>
      <c r="E19">
        <v>-6.361669</v>
      </c>
      <c r="G19" s="2">
        <v>3200</v>
      </c>
      <c r="H19">
        <v>-10.799469999999999</v>
      </c>
      <c r="N19">
        <v>8000</v>
      </c>
      <c r="O19">
        <v>-6.3768349999999998</v>
      </c>
    </row>
    <row r="20" spans="1:15" x14ac:dyDescent="0.25">
      <c r="A20" s="2"/>
      <c r="B20" s="2"/>
      <c r="D20">
        <v>8500</v>
      </c>
      <c r="E20">
        <v>-4.9147369999999997</v>
      </c>
      <c r="G20" s="2">
        <v>3400</v>
      </c>
      <c r="H20">
        <v>-11.111470000000001</v>
      </c>
      <c r="N20">
        <v>8500</v>
      </c>
      <c r="O20">
        <v>-4.9263839999999997</v>
      </c>
    </row>
    <row r="21" spans="1:15" x14ac:dyDescent="0.25">
      <c r="A21" s="2"/>
      <c r="B21" s="2"/>
      <c r="D21">
        <v>9000</v>
      </c>
      <c r="E21">
        <v>-3.3512439999999999</v>
      </c>
      <c r="G21" s="2">
        <v>3600</v>
      </c>
      <c r="H21">
        <v>-11.371130000000001</v>
      </c>
      <c r="N21">
        <v>9000</v>
      </c>
      <c r="O21">
        <v>-3.359785</v>
      </c>
    </row>
    <row r="22" spans="1:15" x14ac:dyDescent="0.25">
      <c r="A22" s="2"/>
      <c r="B22" s="2"/>
      <c r="D22">
        <v>9500</v>
      </c>
      <c r="E22">
        <v>-1.6996770000000001</v>
      </c>
      <c r="G22" s="2">
        <v>3800</v>
      </c>
      <c r="H22">
        <v>-11.57757</v>
      </c>
      <c r="N22">
        <v>9500</v>
      </c>
      <c r="O22">
        <v>-1.7045189999999999</v>
      </c>
    </row>
    <row r="23" spans="1:15" x14ac:dyDescent="0.25">
      <c r="A23" s="2"/>
      <c r="B23" s="2"/>
      <c r="D23">
        <v>10000</v>
      </c>
      <c r="E23">
        <v>0</v>
      </c>
      <c r="G23" s="2">
        <v>4000</v>
      </c>
      <c r="H23">
        <v>-11.73001</v>
      </c>
      <c r="N23">
        <v>10000</v>
      </c>
      <c r="O23">
        <v>0</v>
      </c>
    </row>
    <row r="24" spans="1:15" x14ac:dyDescent="0.25">
      <c r="A24" s="2"/>
      <c r="B24" s="2"/>
      <c r="G24" s="2">
        <v>4200</v>
      </c>
      <c r="H24">
        <v>-11.8278</v>
      </c>
    </row>
    <row r="25" spans="1:15" x14ac:dyDescent="0.25">
      <c r="G25" s="2">
        <v>4400</v>
      </c>
      <c r="H25">
        <v>-11.87041</v>
      </c>
    </row>
    <row r="26" spans="1:15" x14ac:dyDescent="0.25">
      <c r="G26" s="2">
        <v>4600</v>
      </c>
      <c r="H26">
        <v>-11.85763</v>
      </c>
    </row>
    <row r="27" spans="1:15" x14ac:dyDescent="0.25">
      <c r="G27" s="2">
        <v>4800</v>
      </c>
      <c r="H27">
        <v>-11.789350000000001</v>
      </c>
      <c r="K27">
        <v>-12.083399999999999</v>
      </c>
      <c r="L27">
        <f>(K28-K27)/K28*100</f>
        <v>-1.7942935416721035</v>
      </c>
    </row>
    <row r="28" spans="1:15" x14ac:dyDescent="0.25">
      <c r="G28" s="2">
        <v>5000</v>
      </c>
      <c r="H28">
        <v>-11.669930000000001</v>
      </c>
      <c r="K28">
        <v>-11.87041</v>
      </c>
    </row>
    <row r="29" spans="1:15" x14ac:dyDescent="0.25">
      <c r="G29" s="2">
        <v>5200</v>
      </c>
      <c r="H29">
        <v>-11.50569</v>
      </c>
    </row>
    <row r="30" spans="1:15" x14ac:dyDescent="0.25">
      <c r="G30" s="2">
        <v>5400</v>
      </c>
      <c r="H30">
        <v>-11.310370000000001</v>
      </c>
    </row>
    <row r="31" spans="1:15" x14ac:dyDescent="0.25">
      <c r="G31" s="2">
        <v>5600</v>
      </c>
      <c r="H31">
        <v>-11.08686</v>
      </c>
    </row>
    <row r="32" spans="1:15" x14ac:dyDescent="0.25">
      <c r="G32" s="2">
        <v>5800</v>
      </c>
      <c r="H32">
        <v>-10.835319999999999</v>
      </c>
    </row>
    <row r="33" spans="7:8" x14ac:dyDescent="0.25">
      <c r="G33" s="2">
        <v>6000</v>
      </c>
      <c r="H33">
        <v>-10.55598</v>
      </c>
    </row>
    <row r="34" spans="7:8" x14ac:dyDescent="0.25">
      <c r="G34" s="2">
        <v>6200</v>
      </c>
      <c r="H34">
        <v>-10.249029999999999</v>
      </c>
    </row>
    <row r="35" spans="7:8" x14ac:dyDescent="0.25">
      <c r="G35" s="2">
        <v>6400</v>
      </c>
      <c r="H35">
        <v>-9.9147259999999999</v>
      </c>
    </row>
    <row r="36" spans="7:8" x14ac:dyDescent="0.25">
      <c r="G36" s="2">
        <v>6600</v>
      </c>
      <c r="H36">
        <v>-9.5533819999999992</v>
      </c>
    </row>
    <row r="37" spans="7:8" x14ac:dyDescent="0.25">
      <c r="G37" s="2">
        <v>6800</v>
      </c>
      <c r="H37">
        <v>-9.1653979999999997</v>
      </c>
    </row>
    <row r="38" spans="7:8" x14ac:dyDescent="0.25">
      <c r="G38" s="2">
        <v>7000</v>
      </c>
      <c r="H38">
        <v>-8.7512450000000008</v>
      </c>
    </row>
    <row r="39" spans="7:8" x14ac:dyDescent="0.25">
      <c r="G39" s="2">
        <v>7200</v>
      </c>
      <c r="H39">
        <v>-8.3114650000000001</v>
      </c>
    </row>
    <row r="40" spans="7:8" x14ac:dyDescent="0.25">
      <c r="G40" s="2">
        <v>7400</v>
      </c>
      <c r="H40">
        <v>-7.8466699999999996</v>
      </c>
    </row>
    <row r="41" spans="7:8" x14ac:dyDescent="0.25">
      <c r="G41" s="2">
        <v>7600</v>
      </c>
      <c r="H41">
        <v>-7.3575419999999996</v>
      </c>
    </row>
    <row r="42" spans="7:8" x14ac:dyDescent="0.25">
      <c r="G42" s="2">
        <v>7800</v>
      </c>
      <c r="H42">
        <v>-6.8448370000000001</v>
      </c>
    </row>
    <row r="43" spans="7:8" x14ac:dyDescent="0.25">
      <c r="G43" s="2">
        <v>8000</v>
      </c>
      <c r="H43">
        <v>-6.3093919999999999</v>
      </c>
    </row>
    <row r="44" spans="7:8" x14ac:dyDescent="0.25">
      <c r="G44" s="2">
        <v>8200</v>
      </c>
      <c r="H44">
        <v>-5.7521440000000004</v>
      </c>
    </row>
    <row r="45" spans="7:8" x14ac:dyDescent="0.25">
      <c r="G45" s="2">
        <v>8400</v>
      </c>
      <c r="H45">
        <v>-5.1741460000000004</v>
      </c>
    </row>
    <row r="46" spans="7:8" x14ac:dyDescent="0.25">
      <c r="G46" s="2">
        <v>8600</v>
      </c>
      <c r="H46">
        <v>-4.5766020000000003</v>
      </c>
    </row>
    <row r="47" spans="7:8" x14ac:dyDescent="0.25">
      <c r="G47" s="2">
        <v>8800</v>
      </c>
      <c r="H47">
        <v>-3.9609100000000002</v>
      </c>
    </row>
    <row r="48" spans="7:8" x14ac:dyDescent="0.25">
      <c r="G48" s="2">
        <v>9000</v>
      </c>
      <c r="H48">
        <v>-3.3287070000000001</v>
      </c>
    </row>
    <row r="49" spans="7:8" x14ac:dyDescent="0.25">
      <c r="G49" s="2">
        <v>9200</v>
      </c>
      <c r="H49">
        <v>-2.6819329999999999</v>
      </c>
    </row>
    <row r="50" spans="7:8" x14ac:dyDescent="0.25">
      <c r="G50" s="2">
        <v>9400</v>
      </c>
      <c r="H50">
        <v>-2.0228679999999999</v>
      </c>
    </row>
    <row r="51" spans="7:8" x14ac:dyDescent="0.25">
      <c r="G51" s="2">
        <v>9600</v>
      </c>
      <c r="H51">
        <v>-1.3541540000000001</v>
      </c>
    </row>
    <row r="52" spans="7:8" x14ac:dyDescent="0.25">
      <c r="G52" s="2">
        <v>9800</v>
      </c>
      <c r="H52">
        <v>-0.67878000000000005</v>
      </c>
    </row>
    <row r="53" spans="7:8" x14ac:dyDescent="0.25">
      <c r="G53" s="2">
        <v>10000</v>
      </c>
      <c r="H53">
        <v>0</v>
      </c>
    </row>
    <row r="54" spans="7:8" x14ac:dyDescent="0.25">
      <c r="G54" s="2"/>
      <c r="H54" s="2"/>
    </row>
    <row r="55" spans="7:8" x14ac:dyDescent="0.25">
      <c r="G55" s="2"/>
      <c r="H55" s="2"/>
    </row>
    <row r="56" spans="7:8" x14ac:dyDescent="0.25">
      <c r="G56" s="2"/>
      <c r="H56" s="2"/>
    </row>
    <row r="57" spans="7:8" x14ac:dyDescent="0.25">
      <c r="G57" s="2"/>
      <c r="H57" s="2"/>
    </row>
    <row r="58" spans="7:8" x14ac:dyDescent="0.25">
      <c r="G58" s="2"/>
      <c r="H58" s="2"/>
    </row>
    <row r="59" spans="7:8" x14ac:dyDescent="0.25">
      <c r="G59" s="2"/>
      <c r="H59" s="2"/>
    </row>
    <row r="60" spans="7:8" x14ac:dyDescent="0.25">
      <c r="G60" s="2"/>
      <c r="H60" s="2"/>
    </row>
    <row r="61" spans="7:8" x14ac:dyDescent="0.25">
      <c r="G61" s="2"/>
      <c r="H61" s="2"/>
    </row>
    <row r="62" spans="7:8" x14ac:dyDescent="0.25">
      <c r="G62" s="2"/>
      <c r="H62" s="2"/>
    </row>
    <row r="63" spans="7:8" x14ac:dyDescent="0.25">
      <c r="G63" s="2"/>
      <c r="H63" s="2"/>
    </row>
    <row r="64" spans="7:8" x14ac:dyDescent="0.25">
      <c r="G64" s="2"/>
      <c r="H64" s="2"/>
    </row>
    <row r="65" spans="7:8" x14ac:dyDescent="0.25">
      <c r="G65" s="2"/>
      <c r="H65" s="2"/>
    </row>
    <row r="66" spans="7:8" x14ac:dyDescent="0.25">
      <c r="G66" s="2"/>
      <c r="H66" s="2"/>
    </row>
    <row r="67" spans="7:8" x14ac:dyDescent="0.25">
      <c r="G67" s="2"/>
      <c r="H67" s="2"/>
    </row>
    <row r="68" spans="7:8" x14ac:dyDescent="0.25">
      <c r="G68" s="2"/>
      <c r="H68" s="2"/>
    </row>
    <row r="69" spans="7:8" x14ac:dyDescent="0.25">
      <c r="G69" s="2"/>
      <c r="H69" s="2"/>
    </row>
    <row r="70" spans="7:8" x14ac:dyDescent="0.25">
      <c r="G70" s="2"/>
      <c r="H70" s="2"/>
    </row>
    <row r="71" spans="7:8" x14ac:dyDescent="0.25">
      <c r="G71" s="2"/>
      <c r="H71" s="2"/>
    </row>
    <row r="72" spans="7:8" x14ac:dyDescent="0.25">
      <c r="G72" s="2"/>
      <c r="H72" s="2"/>
    </row>
    <row r="73" spans="7:8" x14ac:dyDescent="0.25">
      <c r="G73" s="2"/>
      <c r="H73" s="2"/>
    </row>
    <row r="74" spans="7:8" x14ac:dyDescent="0.25">
      <c r="G74" s="2"/>
      <c r="H74" s="2"/>
    </row>
    <row r="75" spans="7:8" x14ac:dyDescent="0.25">
      <c r="G75" s="2"/>
      <c r="H75" s="2"/>
    </row>
    <row r="76" spans="7:8" x14ac:dyDescent="0.25">
      <c r="G76" s="2"/>
      <c r="H76" s="2"/>
    </row>
    <row r="77" spans="7:8" x14ac:dyDescent="0.25">
      <c r="G77" s="2"/>
      <c r="H77" s="2"/>
    </row>
    <row r="78" spans="7:8" x14ac:dyDescent="0.25">
      <c r="G78" s="2"/>
      <c r="H78" s="2"/>
    </row>
    <row r="79" spans="7:8" x14ac:dyDescent="0.25">
      <c r="G79" s="2"/>
      <c r="H79" s="2"/>
    </row>
    <row r="80" spans="7:8" x14ac:dyDescent="0.25">
      <c r="G80" s="2"/>
      <c r="H80" s="2"/>
    </row>
    <row r="81" spans="7:8" x14ac:dyDescent="0.25">
      <c r="G81" s="2"/>
      <c r="H81" s="2"/>
    </row>
    <row r="82" spans="7:8" x14ac:dyDescent="0.25">
      <c r="G82" s="2"/>
      <c r="H82" s="2"/>
    </row>
    <row r="83" spans="7:8" x14ac:dyDescent="0.25">
      <c r="G83" s="2"/>
      <c r="H83" s="2"/>
    </row>
    <row r="84" spans="7:8" x14ac:dyDescent="0.25">
      <c r="G84" s="2"/>
      <c r="H84" s="2"/>
    </row>
    <row r="85" spans="7:8" x14ac:dyDescent="0.25">
      <c r="G85" s="2"/>
      <c r="H85" s="2"/>
    </row>
    <row r="86" spans="7:8" x14ac:dyDescent="0.25">
      <c r="G86" s="2"/>
      <c r="H86" s="2"/>
    </row>
    <row r="87" spans="7:8" x14ac:dyDescent="0.25">
      <c r="G87" s="2"/>
      <c r="H87" s="2"/>
    </row>
    <row r="88" spans="7:8" x14ac:dyDescent="0.25">
      <c r="G88" s="2"/>
      <c r="H88" s="2"/>
    </row>
    <row r="89" spans="7:8" x14ac:dyDescent="0.25">
      <c r="G89" s="2"/>
      <c r="H89" s="2"/>
    </row>
    <row r="90" spans="7:8" x14ac:dyDescent="0.25">
      <c r="G90" s="2"/>
      <c r="H90" s="2"/>
    </row>
    <row r="91" spans="7:8" x14ac:dyDescent="0.25">
      <c r="G91" s="2"/>
      <c r="H91" s="2"/>
    </row>
    <row r="92" spans="7:8" x14ac:dyDescent="0.25">
      <c r="G92" s="2"/>
      <c r="H92" s="2"/>
    </row>
    <row r="93" spans="7:8" x14ac:dyDescent="0.25">
      <c r="G93" s="2"/>
      <c r="H93" s="2"/>
    </row>
    <row r="94" spans="7:8" x14ac:dyDescent="0.25">
      <c r="G94" s="2"/>
      <c r="H94" s="2"/>
    </row>
    <row r="95" spans="7:8" x14ac:dyDescent="0.25">
      <c r="G95" s="2"/>
      <c r="H95" s="2"/>
    </row>
    <row r="96" spans="7:8" x14ac:dyDescent="0.25">
      <c r="G96" s="2"/>
      <c r="H96" s="2"/>
    </row>
    <row r="97" spans="7:8" x14ac:dyDescent="0.25">
      <c r="G97" s="2"/>
      <c r="H97" s="2"/>
    </row>
    <row r="98" spans="7:8" x14ac:dyDescent="0.25">
      <c r="G98" s="2"/>
      <c r="H98" s="2"/>
    </row>
    <row r="99" spans="7:8" x14ac:dyDescent="0.25">
      <c r="G99" s="2"/>
      <c r="H99" s="2"/>
    </row>
    <row r="100" spans="7:8" x14ac:dyDescent="0.25">
      <c r="G100" s="2"/>
      <c r="H100" s="2"/>
    </row>
    <row r="101" spans="7:8" x14ac:dyDescent="0.25">
      <c r="G101" s="2"/>
      <c r="H101" s="2"/>
    </row>
    <row r="102" spans="7:8" x14ac:dyDescent="0.25">
      <c r="G102" s="2"/>
      <c r="H102" s="2"/>
    </row>
    <row r="103" spans="7:8" x14ac:dyDescent="0.25">
      <c r="G103" s="2"/>
      <c r="H103" s="2"/>
    </row>
    <row r="104" spans="7:8" x14ac:dyDescent="0.25">
      <c r="G104" s="2"/>
      <c r="H104" s="2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B020F-4318-433D-8477-E23A4BA8B695}">
  <dimension ref="A1:AG90"/>
  <sheetViews>
    <sheetView zoomScale="55" zoomScaleNormal="55" workbookViewId="0">
      <selection activeCell="Y1" activeCellId="1" sqref="M1:O1048576 Y1:AA1048576"/>
    </sheetView>
  </sheetViews>
  <sheetFormatPr defaultRowHeight="15" x14ac:dyDescent="0.25"/>
  <sheetData>
    <row r="1" spans="1:20" x14ac:dyDescent="0.25">
      <c r="A1" t="s">
        <v>103</v>
      </c>
      <c r="E1" t="s">
        <v>111</v>
      </c>
    </row>
    <row r="2" spans="1:20" ht="84" x14ac:dyDescent="0.25">
      <c r="A2" s="1" t="s">
        <v>108</v>
      </c>
      <c r="B2" s="1" t="s">
        <v>110</v>
      </c>
      <c r="C2" s="1" t="s">
        <v>109</v>
      </c>
      <c r="E2" s="1" t="s">
        <v>108</v>
      </c>
      <c r="F2" s="1" t="s">
        <v>110</v>
      </c>
      <c r="G2" s="1" t="s">
        <v>109</v>
      </c>
      <c r="I2" s="1" t="s">
        <v>108</v>
      </c>
      <c r="J2" s="1" t="s">
        <v>107</v>
      </c>
      <c r="K2" s="1" t="s">
        <v>106</v>
      </c>
      <c r="N2" s="49" t="s">
        <v>105</v>
      </c>
      <c r="O2" s="49" t="s">
        <v>18</v>
      </c>
      <c r="P2" s="49" t="s">
        <v>104</v>
      </c>
      <c r="R2" s="3" t="s">
        <v>105</v>
      </c>
      <c r="S2" s="3" t="s">
        <v>18</v>
      </c>
      <c r="T2" s="3" t="s">
        <v>104</v>
      </c>
    </row>
    <row r="3" spans="1:20" x14ac:dyDescent="0.25">
      <c r="A3" s="2">
        <v>0</v>
      </c>
      <c r="B3" s="2">
        <v>106.7942</v>
      </c>
      <c r="C3" s="2">
        <v>16.080110000000001</v>
      </c>
      <c r="E3" s="2">
        <v>0</v>
      </c>
      <c r="F3" s="2">
        <v>111.1229</v>
      </c>
      <c r="G3" s="2">
        <v>8.4404950000000003</v>
      </c>
      <c r="I3" s="2">
        <v>0</v>
      </c>
      <c r="J3" s="2">
        <v>112.2527</v>
      </c>
      <c r="K3" s="2">
        <v>3.4254889999999998</v>
      </c>
      <c r="N3">
        <v>0</v>
      </c>
      <c r="O3">
        <v>20.593827999999899</v>
      </c>
      <c r="P3">
        <v>114.242607142857</v>
      </c>
      <c r="R3">
        <v>0</v>
      </c>
      <c r="S3">
        <v>19.030513024999902</v>
      </c>
      <c r="T3">
        <v>116.460884615385</v>
      </c>
    </row>
    <row r="4" spans="1:20" x14ac:dyDescent="0.25">
      <c r="A4" s="2">
        <v>1000</v>
      </c>
      <c r="B4" s="2">
        <v>27.638649999999998</v>
      </c>
      <c r="C4" s="2">
        <v>39.78895</v>
      </c>
      <c r="E4" s="2">
        <v>500</v>
      </c>
      <c r="F4" s="2">
        <v>69.598939999999999</v>
      </c>
      <c r="G4" s="2">
        <v>32.401350000000001</v>
      </c>
      <c r="I4" s="2">
        <v>200</v>
      </c>
      <c r="J4" s="2">
        <v>96.799909999999997</v>
      </c>
      <c r="K4" s="2">
        <v>24.484639999999999</v>
      </c>
      <c r="N4">
        <v>100</v>
      </c>
      <c r="O4">
        <v>23.893395232499799</v>
      </c>
      <c r="P4">
        <v>103.50670889967201</v>
      </c>
      <c r="R4">
        <v>50</v>
      </c>
      <c r="S4">
        <v>20.630223203250001</v>
      </c>
      <c r="T4">
        <v>111.304326719709</v>
      </c>
    </row>
    <row r="5" spans="1:20" x14ac:dyDescent="0.25">
      <c r="A5" s="2">
        <v>2000</v>
      </c>
      <c r="B5" s="2">
        <v>-37.962510000000002</v>
      </c>
      <c r="C5" s="2">
        <v>66.610110000000006</v>
      </c>
      <c r="E5" s="2">
        <v>1000</v>
      </c>
      <c r="F5" s="2">
        <v>29.990970000000001</v>
      </c>
      <c r="G5" s="2">
        <v>42.503810000000001</v>
      </c>
      <c r="I5" s="2">
        <v>400</v>
      </c>
      <c r="J5" s="2">
        <v>78.976259999999996</v>
      </c>
      <c r="K5" s="2">
        <v>30.200220000000002</v>
      </c>
      <c r="N5">
        <v>200</v>
      </c>
      <c r="O5">
        <v>26.964084679999999</v>
      </c>
      <c r="P5">
        <v>93.348394681033298</v>
      </c>
      <c r="R5">
        <v>100</v>
      </c>
      <c r="S5">
        <v>22.185961557999999</v>
      </c>
      <c r="T5">
        <v>106.22778080491</v>
      </c>
    </row>
    <row r="6" spans="1:20" x14ac:dyDescent="0.25">
      <c r="A6" s="2">
        <v>3000</v>
      </c>
      <c r="B6" s="2">
        <v>-74.243669999999995</v>
      </c>
      <c r="C6" s="2">
        <v>70.41995</v>
      </c>
      <c r="E6" s="2">
        <v>1500</v>
      </c>
      <c r="F6" s="2">
        <v>-6.0457409999999996</v>
      </c>
      <c r="G6" s="2">
        <v>47.135719999999999</v>
      </c>
      <c r="I6" s="2">
        <v>600</v>
      </c>
      <c r="J6" s="2">
        <v>62.078389999999999</v>
      </c>
      <c r="K6" s="2">
        <v>35.260620000000003</v>
      </c>
      <c r="N6">
        <v>300</v>
      </c>
      <c r="O6">
        <v>29.805896342499899</v>
      </c>
      <c r="P6">
        <v>83.719133426573507</v>
      </c>
      <c r="R6">
        <v>150</v>
      </c>
      <c r="S6">
        <v>23.6977280892498</v>
      </c>
      <c r="T6">
        <v>101.22987495005</v>
      </c>
    </row>
    <row r="7" spans="1:20" x14ac:dyDescent="0.25">
      <c r="A7" s="2">
        <v>4000</v>
      </c>
      <c r="B7" s="2">
        <v>-139.17679999999999</v>
      </c>
      <c r="C7" s="2">
        <v>27.51868</v>
      </c>
      <c r="E7" s="2">
        <v>2000</v>
      </c>
      <c r="F7" s="2">
        <v>-38.996839999999999</v>
      </c>
      <c r="G7" s="2">
        <v>69.255049999999997</v>
      </c>
      <c r="I7" s="2">
        <v>800</v>
      </c>
      <c r="J7" s="2">
        <v>46.015560000000001</v>
      </c>
      <c r="K7" s="2">
        <v>39.589179999999999</v>
      </c>
      <c r="N7">
        <v>400</v>
      </c>
      <c r="O7">
        <v>32.418830219999897</v>
      </c>
      <c r="P7">
        <v>74.570394075924</v>
      </c>
      <c r="R7">
        <v>200</v>
      </c>
      <c r="S7">
        <v>25.165522796999799</v>
      </c>
      <c r="T7">
        <v>96.309237234194697</v>
      </c>
    </row>
    <row r="8" spans="1:20" x14ac:dyDescent="0.25">
      <c r="E8" s="2">
        <v>2500</v>
      </c>
      <c r="F8" s="2">
        <v>-55.03445</v>
      </c>
      <c r="G8" s="2">
        <v>85.822419999999994</v>
      </c>
      <c r="I8" s="2">
        <v>1000</v>
      </c>
      <c r="J8" s="2">
        <v>30.681170000000002</v>
      </c>
      <c r="K8" s="2">
        <v>43.100720000000003</v>
      </c>
      <c r="N8">
        <v>500</v>
      </c>
      <c r="O8">
        <v>34.802886312499901</v>
      </c>
      <c r="P8">
        <v>65.853645568716999</v>
      </c>
      <c r="R8">
        <v>250</v>
      </c>
      <c r="S8">
        <v>26.589345681249998</v>
      </c>
      <c r="T8">
        <v>91.464495736406704</v>
      </c>
    </row>
    <row r="9" spans="1:20" x14ac:dyDescent="0.25">
      <c r="E9" s="2">
        <v>3000</v>
      </c>
      <c r="F9" s="2">
        <v>-77.783690000000007</v>
      </c>
      <c r="G9" s="2">
        <v>73.50385</v>
      </c>
      <c r="I9" s="2">
        <v>1200</v>
      </c>
      <c r="J9" s="2">
        <v>15.91475</v>
      </c>
      <c r="K9" s="2">
        <v>45.718879999999999</v>
      </c>
      <c r="N9">
        <v>600</v>
      </c>
      <c r="O9">
        <v>36.958064619999902</v>
      </c>
      <c r="P9">
        <v>57.520356844584001</v>
      </c>
      <c r="R9">
        <v>300</v>
      </c>
      <c r="S9">
        <v>27.969196741999799</v>
      </c>
      <c r="T9">
        <v>86.694278535750101</v>
      </c>
    </row>
    <row r="10" spans="1:20" x14ac:dyDescent="0.25">
      <c r="E10" s="2">
        <v>3500</v>
      </c>
      <c r="F10" s="2">
        <v>-105.0926</v>
      </c>
      <c r="G10" s="2">
        <v>55.095669999999998</v>
      </c>
      <c r="I10" s="2">
        <v>1400</v>
      </c>
      <c r="J10" s="2">
        <v>1.524907</v>
      </c>
      <c r="K10" s="2">
        <v>47.388339999999999</v>
      </c>
      <c r="N10">
        <v>700</v>
      </c>
      <c r="O10">
        <v>38.884365142500002</v>
      </c>
      <c r="P10">
        <v>49.521996843156899</v>
      </c>
      <c r="R10">
        <v>350</v>
      </c>
      <c r="S10">
        <v>29.305075979249999</v>
      </c>
      <c r="T10">
        <v>81.997213711288893</v>
      </c>
    </row>
    <row r="11" spans="1:20" x14ac:dyDescent="0.25">
      <c r="E11" s="2">
        <v>4000</v>
      </c>
      <c r="F11" s="2">
        <v>-145.3305</v>
      </c>
      <c r="G11" s="2">
        <v>29.904890000000002</v>
      </c>
      <c r="I11" s="2">
        <v>1600</v>
      </c>
      <c r="J11" s="2">
        <v>-12.69886</v>
      </c>
      <c r="K11" s="2">
        <v>48.080570000000002</v>
      </c>
      <c r="N11">
        <v>800</v>
      </c>
      <c r="O11">
        <v>40.5817878800001</v>
      </c>
      <c r="P11">
        <v>41.810034504067303</v>
      </c>
      <c r="R11">
        <v>400</v>
      </c>
      <c r="S11">
        <v>30.596983392999999</v>
      </c>
      <c r="T11">
        <v>77.371929342086602</v>
      </c>
    </row>
    <row r="12" spans="1:20" x14ac:dyDescent="0.25">
      <c r="I12" s="2">
        <v>1800</v>
      </c>
      <c r="J12" s="2">
        <v>-26.973210000000002</v>
      </c>
      <c r="K12" s="2">
        <v>47.795479999999998</v>
      </c>
      <c r="N12">
        <v>900</v>
      </c>
      <c r="O12">
        <v>42.050332832499898</v>
      </c>
      <c r="P12">
        <v>34.3359387669474</v>
      </c>
      <c r="R12">
        <v>450</v>
      </c>
      <c r="S12">
        <v>31.844918983249901</v>
      </c>
      <c r="T12">
        <v>72.817053507207504</v>
      </c>
    </row>
    <row r="13" spans="1:20" x14ac:dyDescent="0.25">
      <c r="I13" s="2">
        <v>2000</v>
      </c>
      <c r="J13" s="2">
        <v>-38.620019999999997</v>
      </c>
      <c r="K13" s="2">
        <v>69.961129999999997</v>
      </c>
      <c r="N13">
        <v>1000</v>
      </c>
      <c r="O13">
        <v>43.2899999999999</v>
      </c>
      <c r="P13">
        <v>27.051178571428601</v>
      </c>
      <c r="R13">
        <v>500</v>
      </c>
      <c r="S13">
        <v>33.048882749999997</v>
      </c>
      <c r="T13">
        <v>68.331214285714495</v>
      </c>
    </row>
    <row r="14" spans="1:20" x14ac:dyDescent="0.25">
      <c r="I14" s="2">
        <v>2200</v>
      </c>
      <c r="J14" s="2">
        <v>-43.066920000000003</v>
      </c>
      <c r="K14" s="2">
        <v>91.328410000000005</v>
      </c>
      <c r="N14">
        <v>1000</v>
      </c>
      <c r="O14">
        <v>43.2899999999999</v>
      </c>
      <c r="P14">
        <v>29.297222527472599</v>
      </c>
      <c r="R14">
        <v>500</v>
      </c>
      <c r="S14">
        <v>33.048882749999997</v>
      </c>
      <c r="T14">
        <v>70.534384615384795</v>
      </c>
    </row>
    <row r="15" spans="1:20" x14ac:dyDescent="0.25">
      <c r="I15" s="2">
        <v>2400</v>
      </c>
      <c r="J15" s="2">
        <v>-51.189459999999997</v>
      </c>
      <c r="K15" s="2">
        <v>88.532160000000005</v>
      </c>
      <c r="N15">
        <v>1100</v>
      </c>
      <c r="O15">
        <v>44.801453185000099</v>
      </c>
      <c r="P15">
        <v>22.154907285571699</v>
      </c>
      <c r="R15">
        <v>550</v>
      </c>
      <c r="S15">
        <v>34.373510719999999</v>
      </c>
      <c r="T15">
        <v>66.125171405737305</v>
      </c>
    </row>
    <row r="16" spans="1:20" x14ac:dyDescent="0.25">
      <c r="I16" s="2">
        <v>2600</v>
      </c>
      <c r="J16" s="2">
        <v>-59.757129999999997</v>
      </c>
      <c r="K16" s="2">
        <v>84.863399999999999</v>
      </c>
      <c r="N16">
        <v>1200</v>
      </c>
      <c r="O16">
        <v>46.046979290000003</v>
      </c>
      <c r="P16">
        <v>15.1221254531184</v>
      </c>
      <c r="R16">
        <v>600</v>
      </c>
      <c r="S16">
        <v>35.636697730000002</v>
      </c>
      <c r="T16">
        <v>61.7976799942913</v>
      </c>
    </row>
    <row r="17" spans="9:33" x14ac:dyDescent="0.25">
      <c r="I17" s="2">
        <v>2800</v>
      </c>
      <c r="J17" s="2">
        <v>-68.879040000000003</v>
      </c>
      <c r="K17" s="2">
        <v>80.289829999999995</v>
      </c>
      <c r="N17">
        <v>1300</v>
      </c>
      <c r="O17">
        <v>47.026578314999902</v>
      </c>
      <c r="P17">
        <v>8.1713145354646102</v>
      </c>
      <c r="R17">
        <v>650</v>
      </c>
      <c r="S17">
        <v>36.838443779999999</v>
      </c>
      <c r="T17">
        <v>57.546798041958198</v>
      </c>
    </row>
    <row r="18" spans="9:33" x14ac:dyDescent="0.25">
      <c r="I18" s="2">
        <v>3000</v>
      </c>
      <c r="J18" s="2">
        <v>-78.656490000000005</v>
      </c>
      <c r="K18" s="2">
        <v>74.771150000000006</v>
      </c>
      <c r="N18">
        <v>1400</v>
      </c>
      <c r="O18">
        <v>47.740250259999897</v>
      </c>
      <c r="P18">
        <v>1.27491203796209</v>
      </c>
      <c r="R18">
        <v>700</v>
      </c>
      <c r="S18">
        <v>37.978748869999698</v>
      </c>
      <c r="T18">
        <v>53.367413209647601</v>
      </c>
    </row>
    <row r="19" spans="9:33" x14ac:dyDescent="0.25">
      <c r="I19" s="2">
        <v>3200</v>
      </c>
      <c r="J19" s="2">
        <v>-89.185040000000001</v>
      </c>
      <c r="K19" s="2">
        <v>68.260739999999998</v>
      </c>
      <c r="N19">
        <v>1500</v>
      </c>
      <c r="O19">
        <v>48.187995125</v>
      </c>
      <c r="P19">
        <v>-5.5946445340372799</v>
      </c>
      <c r="R19">
        <v>750</v>
      </c>
      <c r="S19">
        <v>39.057612999999797</v>
      </c>
      <c r="T19">
        <v>49.254413158270403</v>
      </c>
    </row>
    <row r="20" spans="9:33" x14ac:dyDescent="0.25">
      <c r="I20" s="2">
        <v>3400</v>
      </c>
      <c r="J20" s="2">
        <v>-100.5587</v>
      </c>
      <c r="K20" s="2">
        <v>60.70758</v>
      </c>
      <c r="N20">
        <v>1600</v>
      </c>
      <c r="O20">
        <v>48.36981291</v>
      </c>
      <c r="P20">
        <v>-12.4649176751819</v>
      </c>
      <c r="R20">
        <v>800</v>
      </c>
      <c r="S20">
        <v>40.075036169999898</v>
      </c>
      <c r="T20">
        <v>45.202685548737001</v>
      </c>
    </row>
    <row r="21" spans="9:33" x14ac:dyDescent="0.25">
      <c r="I21" s="2">
        <v>3600</v>
      </c>
      <c r="J21" s="2">
        <v>-112.8678</v>
      </c>
      <c r="K21" s="2">
        <v>52.058689999999999</v>
      </c>
      <c r="N21">
        <v>1700</v>
      </c>
      <c r="O21">
        <v>48.285703615000003</v>
      </c>
      <c r="P21">
        <v>-19.363469880119698</v>
      </c>
      <c r="R21">
        <v>850</v>
      </c>
      <c r="S21">
        <v>41.031018380000098</v>
      </c>
      <c r="T21">
        <v>41.207118041958203</v>
      </c>
      <c r="Z21">
        <v>86.4</v>
      </c>
      <c r="AA21">
        <f>(Z22-Z21)/Z22*100</f>
        <v>7.266287431576683</v>
      </c>
      <c r="AC21">
        <v>72.63</v>
      </c>
      <c r="AD21">
        <f>(AC22-AC21)/AC22*100</f>
        <v>22.045722872169161</v>
      </c>
      <c r="AF21">
        <v>91.7</v>
      </c>
      <c r="AG21">
        <f>(AF22-AF21)/AF22*100</f>
        <v>1.5777610818933121</v>
      </c>
    </row>
    <row r="22" spans="9:33" x14ac:dyDescent="0.25">
      <c r="I22" s="2">
        <v>3800</v>
      </c>
      <c r="J22" s="2">
        <v>-126.2225</v>
      </c>
      <c r="K22" s="2">
        <v>42.261879999999998</v>
      </c>
      <c r="N22">
        <v>1800</v>
      </c>
      <c r="O22">
        <v>47.935667240000001</v>
      </c>
      <c r="P22">
        <v>-26.317863643499301</v>
      </c>
      <c r="R22">
        <v>900</v>
      </c>
      <c r="S22">
        <v>41.925559630000002</v>
      </c>
      <c r="T22">
        <v>37.262598298844097</v>
      </c>
      <c r="Z22">
        <v>93.17</v>
      </c>
      <c r="AC22">
        <v>93.17</v>
      </c>
      <c r="AF22">
        <v>93.17</v>
      </c>
    </row>
    <row r="23" spans="9:33" x14ac:dyDescent="0.25">
      <c r="I23" s="2">
        <v>4000</v>
      </c>
      <c r="J23" s="2">
        <v>-147.74870000000001</v>
      </c>
      <c r="K23" s="2">
        <v>31.102730000000001</v>
      </c>
      <c r="N23">
        <v>1900</v>
      </c>
      <c r="O23">
        <v>47.319703785000002</v>
      </c>
      <c r="P23">
        <v>-33.355661459968502</v>
      </c>
      <c r="R23">
        <v>950</v>
      </c>
      <c r="S23">
        <v>42.758659919999999</v>
      </c>
      <c r="T23">
        <v>33.364013980305103</v>
      </c>
    </row>
    <row r="24" spans="9:33" x14ac:dyDescent="0.25">
      <c r="N24">
        <v>2000</v>
      </c>
      <c r="O24">
        <v>46.437813249999998</v>
      </c>
      <c r="P24">
        <v>-40.504425824175698</v>
      </c>
      <c r="R24">
        <v>1000</v>
      </c>
      <c r="S24">
        <v>43.530319249999998</v>
      </c>
      <c r="T24">
        <v>29.506252747253001</v>
      </c>
    </row>
    <row r="25" spans="9:33" x14ac:dyDescent="0.25">
      <c r="N25">
        <v>2000</v>
      </c>
      <c r="O25">
        <v>92.554363249999994</v>
      </c>
      <c r="P25">
        <v>-36.324947802197798</v>
      </c>
      <c r="R25">
        <v>1000</v>
      </c>
      <c r="S25">
        <v>43.530319249999998</v>
      </c>
      <c r="T25">
        <v>30.505524725274899</v>
      </c>
    </row>
    <row r="26" spans="9:33" x14ac:dyDescent="0.25">
      <c r="N26">
        <v>2100</v>
      </c>
      <c r="O26">
        <v>91.540473079999998</v>
      </c>
      <c r="P26">
        <v>-39.465186823176801</v>
      </c>
      <c r="R26">
        <v>1050</v>
      </c>
      <c r="S26">
        <v>44.311617539999901</v>
      </c>
      <c r="T26">
        <v>26.692224205794101</v>
      </c>
    </row>
    <row r="27" spans="9:33" x14ac:dyDescent="0.25">
      <c r="N27">
        <v>2200</v>
      </c>
      <c r="O27">
        <v>90.309486019999994</v>
      </c>
      <c r="P27">
        <v>-42.739509491936602</v>
      </c>
      <c r="R27">
        <v>1100</v>
      </c>
      <c r="S27">
        <v>45.021371860000002</v>
      </c>
      <c r="T27">
        <v>22.926598462965501</v>
      </c>
    </row>
    <row r="28" spans="9:33" x14ac:dyDescent="0.25">
      <c r="N28">
        <v>2300</v>
      </c>
      <c r="O28">
        <v>88.861402069999997</v>
      </c>
      <c r="P28">
        <v>-46.153330639360597</v>
      </c>
      <c r="R28">
        <v>1150</v>
      </c>
      <c r="S28">
        <v>45.659582210000003</v>
      </c>
      <c r="T28">
        <v>19.202899810189798</v>
      </c>
    </row>
    <row r="29" spans="9:33" x14ac:dyDescent="0.25">
      <c r="N29">
        <v>2400</v>
      </c>
      <c r="O29">
        <v>87.196221230000006</v>
      </c>
      <c r="P29">
        <v>-49.712065096332303</v>
      </c>
      <c r="R29">
        <v>1200</v>
      </c>
      <c r="S29">
        <v>46.226248590000203</v>
      </c>
      <c r="T29">
        <v>15.515380560867801</v>
      </c>
    </row>
    <row r="30" spans="9:33" x14ac:dyDescent="0.25">
      <c r="N30">
        <v>2500</v>
      </c>
      <c r="O30">
        <v>85.313943499999894</v>
      </c>
      <c r="P30">
        <v>-53.421127693734803</v>
      </c>
      <c r="R30">
        <v>1250</v>
      </c>
      <c r="S30">
        <v>46.721370999999998</v>
      </c>
      <c r="T30">
        <v>11.858293028400301</v>
      </c>
    </row>
    <row r="31" spans="9:33" x14ac:dyDescent="0.25">
      <c r="N31">
        <v>2600</v>
      </c>
      <c r="O31">
        <v>83.214568879999902</v>
      </c>
      <c r="P31">
        <v>-57.285933262451898</v>
      </c>
      <c r="R31">
        <v>1300</v>
      </c>
      <c r="S31">
        <v>47.144949439999998</v>
      </c>
      <c r="T31">
        <v>8.2258895261882206</v>
      </c>
    </row>
    <row r="32" spans="9:33" x14ac:dyDescent="0.25">
      <c r="N32">
        <v>2700</v>
      </c>
      <c r="O32">
        <v>80.898097370000002</v>
      </c>
      <c r="P32">
        <v>-61.3118966333667</v>
      </c>
      <c r="R32">
        <v>1350</v>
      </c>
      <c r="S32">
        <v>47.496983909999898</v>
      </c>
      <c r="T32">
        <v>4.6124223676323304</v>
      </c>
    </row>
    <row r="33" spans="14:20" x14ac:dyDescent="0.25">
      <c r="N33">
        <v>2800</v>
      </c>
      <c r="O33">
        <v>78.364528969999995</v>
      </c>
      <c r="P33">
        <v>-65.504432637362697</v>
      </c>
      <c r="R33">
        <v>1400</v>
      </c>
      <c r="S33">
        <v>47.777474409999797</v>
      </c>
      <c r="T33">
        <v>1.0121438661339299</v>
      </c>
    </row>
    <row r="34" spans="14:20" x14ac:dyDescent="0.25">
      <c r="N34">
        <v>2900</v>
      </c>
      <c r="O34">
        <v>75.613863679999994</v>
      </c>
      <c r="P34">
        <v>-69.868956105323306</v>
      </c>
      <c r="R34">
        <v>1450</v>
      </c>
      <c r="S34">
        <v>47.986420940000102</v>
      </c>
      <c r="T34">
        <v>-2.5806936649066001</v>
      </c>
    </row>
    <row r="35" spans="14:20" x14ac:dyDescent="0.25">
      <c r="N35">
        <v>3000</v>
      </c>
      <c r="O35">
        <v>72.646101499999901</v>
      </c>
      <c r="P35">
        <v>-74.410881868131895</v>
      </c>
      <c r="R35">
        <v>1500</v>
      </c>
      <c r="S35">
        <v>48.1238235</v>
      </c>
      <c r="T35">
        <v>-6.1718379120877804</v>
      </c>
    </row>
    <row r="36" spans="14:20" x14ac:dyDescent="0.25">
      <c r="N36">
        <v>3000</v>
      </c>
      <c r="O36">
        <v>72.6461015</v>
      </c>
      <c r="P36">
        <v>-76.283648351648395</v>
      </c>
      <c r="R36">
        <v>1500</v>
      </c>
      <c r="S36">
        <v>48.1238235000001</v>
      </c>
      <c r="T36">
        <v>-5.5173186813184802</v>
      </c>
    </row>
    <row r="37" spans="14:20" x14ac:dyDescent="0.25">
      <c r="N37">
        <v>3100</v>
      </c>
      <c r="O37">
        <v>69.9016417538501</v>
      </c>
      <c r="P37">
        <v>-81.044233210047096</v>
      </c>
      <c r="R37">
        <v>1550</v>
      </c>
      <c r="S37">
        <v>48.279707430000201</v>
      </c>
      <c r="T37">
        <v>-9.1076995690023406</v>
      </c>
    </row>
    <row r="38" spans="14:20" x14ac:dyDescent="0.25">
      <c r="N38">
        <v>3200</v>
      </c>
      <c r="O38">
        <v>66.876954362399999</v>
      </c>
      <c r="P38">
        <v>-86.065151963807594</v>
      </c>
      <c r="R38">
        <v>1600</v>
      </c>
      <c r="S38">
        <v>48.3667612200001</v>
      </c>
      <c r="T38">
        <v>-12.6974014328528</v>
      </c>
    </row>
    <row r="39" spans="14:20" x14ac:dyDescent="0.25">
      <c r="N39">
        <v>3300</v>
      </c>
      <c r="O39">
        <v>63.572039325650003</v>
      </c>
      <c r="P39">
        <v>-91.352446442357703</v>
      </c>
      <c r="R39">
        <v>1650</v>
      </c>
      <c r="S39">
        <v>48.384984869999997</v>
      </c>
      <c r="T39">
        <v>-16.290903576423499</v>
      </c>
    </row>
    <row r="40" spans="14:20" x14ac:dyDescent="0.25">
      <c r="N40">
        <v>3400</v>
      </c>
      <c r="O40">
        <v>59.986896643599898</v>
      </c>
      <c r="P40">
        <v>-96.912158475124897</v>
      </c>
      <c r="R40">
        <v>1700</v>
      </c>
      <c r="S40">
        <v>48.334378379999997</v>
      </c>
      <c r="T40">
        <v>-19.892685303267999</v>
      </c>
    </row>
    <row r="41" spans="14:20" x14ac:dyDescent="0.25">
      <c r="N41">
        <v>3500</v>
      </c>
      <c r="O41">
        <v>56.121526316249998</v>
      </c>
      <c r="P41">
        <v>-102.75032989153701</v>
      </c>
      <c r="R41">
        <v>1750</v>
      </c>
      <c r="S41">
        <v>48.214941750000001</v>
      </c>
      <c r="T41">
        <v>-23.507225916940101</v>
      </c>
    </row>
    <row r="42" spans="14:20" x14ac:dyDescent="0.25">
      <c r="N42">
        <v>3600</v>
      </c>
      <c r="O42">
        <v>51.975928343600003</v>
      </c>
      <c r="P42">
        <v>-108.873002521022</v>
      </c>
      <c r="R42">
        <v>1800</v>
      </c>
      <c r="S42">
        <v>48.026674980000102</v>
      </c>
      <c r="T42">
        <v>-27.139004720993199</v>
      </c>
    </row>
    <row r="43" spans="14:20" x14ac:dyDescent="0.25">
      <c r="N43">
        <v>3700</v>
      </c>
      <c r="O43">
        <v>47.55010272565</v>
      </c>
      <c r="P43">
        <v>-115.286218193007</v>
      </c>
      <c r="R43">
        <v>1850</v>
      </c>
      <c r="S43">
        <v>47.769578069999902</v>
      </c>
      <c r="T43">
        <v>-30.792501018981</v>
      </c>
    </row>
    <row r="44" spans="14:20" x14ac:dyDescent="0.25">
      <c r="N44">
        <v>3800</v>
      </c>
      <c r="O44">
        <v>42.844049462400001</v>
      </c>
      <c r="P44">
        <v>-121.99601873692001</v>
      </c>
      <c r="R44">
        <v>1900</v>
      </c>
      <c r="S44">
        <v>47.443651020000097</v>
      </c>
      <c r="T44">
        <v>-34.472194114456698</v>
      </c>
    </row>
    <row r="45" spans="14:20" x14ac:dyDescent="0.25">
      <c r="N45">
        <v>3900</v>
      </c>
      <c r="O45">
        <v>37.857768553850001</v>
      </c>
      <c r="P45">
        <v>-129.00844598218899</v>
      </c>
      <c r="R45">
        <v>1950</v>
      </c>
      <c r="S45">
        <v>47.048893830000097</v>
      </c>
      <c r="T45">
        <v>-38.1825633109747</v>
      </c>
    </row>
    <row r="46" spans="14:20" x14ac:dyDescent="0.25">
      <c r="N46">
        <v>4000</v>
      </c>
      <c r="O46">
        <v>32.591259999999899</v>
      </c>
      <c r="P46">
        <v>-136.32954175824199</v>
      </c>
      <c r="R46">
        <v>2000</v>
      </c>
      <c r="S46">
        <v>46.585306500000101</v>
      </c>
      <c r="T46">
        <v>-41.928087912087797</v>
      </c>
    </row>
    <row r="47" spans="14:20" x14ac:dyDescent="0.25">
      <c r="R47">
        <v>2000</v>
      </c>
      <c r="S47">
        <v>93.167956500000102</v>
      </c>
      <c r="T47">
        <v>-36.667340659340702</v>
      </c>
    </row>
    <row r="48" spans="14:20" x14ac:dyDescent="0.25">
      <c r="R48">
        <v>2050</v>
      </c>
      <c r="S48">
        <v>92.744658909999998</v>
      </c>
      <c r="T48">
        <v>-38.284613089767497</v>
      </c>
    </row>
    <row r="49" spans="18:20" x14ac:dyDescent="0.25">
      <c r="R49">
        <v>2100</v>
      </c>
      <c r="S49">
        <v>92.264686940000004</v>
      </c>
      <c r="T49">
        <v>-39.924340025688601</v>
      </c>
    </row>
    <row r="50" spans="18:20" x14ac:dyDescent="0.25">
      <c r="R50">
        <v>2150</v>
      </c>
      <c r="S50">
        <v>91.728040590000106</v>
      </c>
      <c r="T50">
        <v>-41.588046273726299</v>
      </c>
    </row>
    <row r="51" spans="18:20" x14ac:dyDescent="0.25">
      <c r="R51">
        <v>2200</v>
      </c>
      <c r="S51">
        <v>91.134719860000004</v>
      </c>
      <c r="T51">
        <v>-43.2772566405025</v>
      </c>
    </row>
    <row r="52" spans="18:20" x14ac:dyDescent="0.25">
      <c r="R52">
        <v>2250</v>
      </c>
      <c r="S52">
        <v>90.484724750000098</v>
      </c>
      <c r="T52">
        <v>-44.993495932638801</v>
      </c>
    </row>
    <row r="53" spans="18:20" x14ac:dyDescent="0.25">
      <c r="R53">
        <v>2300</v>
      </c>
      <c r="S53">
        <v>89.778055260000102</v>
      </c>
      <c r="T53">
        <v>-46.738288956757501</v>
      </c>
    </row>
    <row r="54" spans="18:20" x14ac:dyDescent="0.25">
      <c r="R54">
        <v>2350</v>
      </c>
      <c r="S54">
        <v>89.014711390000002</v>
      </c>
      <c r="T54">
        <v>-48.5131605194806</v>
      </c>
    </row>
    <row r="55" spans="18:20" x14ac:dyDescent="0.25">
      <c r="R55">
        <v>2400</v>
      </c>
      <c r="S55">
        <v>88.194693140000098</v>
      </c>
      <c r="T55">
        <v>-50.319635427429802</v>
      </c>
    </row>
    <row r="56" spans="18:20" x14ac:dyDescent="0.25">
      <c r="R56">
        <v>2450</v>
      </c>
      <c r="S56">
        <v>87.318000510000203</v>
      </c>
      <c r="T56">
        <v>-52.1592384872271</v>
      </c>
    </row>
    <row r="57" spans="18:20" x14ac:dyDescent="0.25">
      <c r="R57">
        <v>2500</v>
      </c>
      <c r="S57">
        <v>86.384633500000206</v>
      </c>
      <c r="T57">
        <v>-54.033494505494502</v>
      </c>
    </row>
    <row r="58" spans="18:20" x14ac:dyDescent="0.25">
      <c r="R58">
        <v>2500</v>
      </c>
      <c r="S58">
        <v>86.384633500000206</v>
      </c>
      <c r="T58">
        <v>-56.260879120879103</v>
      </c>
    </row>
    <row r="59" spans="18:20" x14ac:dyDescent="0.25">
      <c r="R59">
        <v>2550</v>
      </c>
      <c r="S59">
        <v>85.430184170000004</v>
      </c>
      <c r="T59">
        <v>-58.1750949964322</v>
      </c>
    </row>
    <row r="60" spans="18:20" x14ac:dyDescent="0.25">
      <c r="R60">
        <v>2600</v>
      </c>
      <c r="S60">
        <v>84.416372579999901</v>
      </c>
      <c r="T60">
        <v>-60.134205725702898</v>
      </c>
    </row>
    <row r="61" spans="18:20" x14ac:dyDescent="0.25">
      <c r="R61">
        <v>2650</v>
      </c>
      <c r="S61">
        <v>83.343198729999997</v>
      </c>
      <c r="T61">
        <v>-62.139178261738302</v>
      </c>
    </row>
    <row r="62" spans="18:20" x14ac:dyDescent="0.25">
      <c r="R62">
        <v>2700</v>
      </c>
      <c r="S62">
        <v>82.210662619999994</v>
      </c>
      <c r="T62">
        <v>-64.190979557585294</v>
      </c>
    </row>
    <row r="63" spans="18:20" x14ac:dyDescent="0.25">
      <c r="R63">
        <v>2750</v>
      </c>
      <c r="S63">
        <v>81.018764250000103</v>
      </c>
      <c r="T63">
        <v>-66.290576566290895</v>
      </c>
    </row>
    <row r="64" spans="18:20" x14ac:dyDescent="0.25">
      <c r="R64">
        <v>2800</v>
      </c>
      <c r="S64">
        <v>79.767503619999999</v>
      </c>
      <c r="T64">
        <v>-68.438936240901896</v>
      </c>
    </row>
    <row r="65" spans="18:20" x14ac:dyDescent="0.25">
      <c r="R65">
        <v>2850</v>
      </c>
      <c r="S65">
        <v>78.456880729999995</v>
      </c>
      <c r="T65">
        <v>-70.637025534465593</v>
      </c>
    </row>
    <row r="66" spans="18:20" x14ac:dyDescent="0.25">
      <c r="R66">
        <v>2900</v>
      </c>
      <c r="S66">
        <v>77.086895580000004</v>
      </c>
      <c r="T66">
        <v>-72.885811400028501</v>
      </c>
    </row>
    <row r="67" spans="18:20" x14ac:dyDescent="0.25">
      <c r="R67">
        <v>2950</v>
      </c>
      <c r="S67">
        <v>75.657548170000098</v>
      </c>
      <c r="T67">
        <v>-75.186260790637903</v>
      </c>
    </row>
    <row r="68" spans="18:20" x14ac:dyDescent="0.25">
      <c r="R68">
        <v>3000</v>
      </c>
      <c r="S68">
        <v>74.168838500000007</v>
      </c>
      <c r="T68">
        <v>-77.539340659340695</v>
      </c>
    </row>
    <row r="69" spans="18:20" x14ac:dyDescent="0.25">
      <c r="R69">
        <v>3000</v>
      </c>
      <c r="S69">
        <v>74.168838500000007</v>
      </c>
      <c r="T69">
        <v>-78.599510989010994</v>
      </c>
    </row>
    <row r="70" spans="18:20" x14ac:dyDescent="0.25">
      <c r="R70">
        <v>3050</v>
      </c>
      <c r="S70">
        <v>72.627610699999906</v>
      </c>
      <c r="T70">
        <v>-81.010066393606294</v>
      </c>
    </row>
    <row r="71" spans="18:20" x14ac:dyDescent="0.25">
      <c r="R71">
        <v>3100</v>
      </c>
      <c r="S71">
        <v>71.0198062999998</v>
      </c>
      <c r="T71">
        <v>-83.483145206222304</v>
      </c>
    </row>
    <row r="72" spans="18:20" x14ac:dyDescent="0.25">
      <c r="R72">
        <v>3150</v>
      </c>
      <c r="S72">
        <v>69.345425300000002</v>
      </c>
      <c r="T72">
        <v>-86.020018601398604</v>
      </c>
    </row>
    <row r="73" spans="18:20" x14ac:dyDescent="0.25">
      <c r="R73">
        <v>3200</v>
      </c>
      <c r="S73">
        <v>67.604467699999901</v>
      </c>
      <c r="T73">
        <v>-88.621957753674906</v>
      </c>
    </row>
    <row r="74" spans="18:20" x14ac:dyDescent="0.25">
      <c r="R74">
        <v>3250</v>
      </c>
      <c r="S74">
        <v>65.796933500000094</v>
      </c>
      <c r="T74">
        <v>-91.290233837591003</v>
      </c>
    </row>
    <row r="75" spans="18:20" x14ac:dyDescent="0.25">
      <c r="R75">
        <v>3300</v>
      </c>
      <c r="S75">
        <v>63.922822699999898</v>
      </c>
      <c r="T75">
        <v>-94.026118027686607</v>
      </c>
    </row>
    <row r="76" spans="18:20" x14ac:dyDescent="0.25">
      <c r="R76">
        <v>3350</v>
      </c>
      <c r="S76">
        <v>61.982135300000103</v>
      </c>
      <c r="T76">
        <v>-96.830881498501498</v>
      </c>
    </row>
    <row r="77" spans="18:20" x14ac:dyDescent="0.25">
      <c r="R77">
        <v>3400</v>
      </c>
      <c r="S77">
        <v>59.974871299999798</v>
      </c>
      <c r="T77">
        <v>-99.705795424575399</v>
      </c>
    </row>
    <row r="78" spans="18:20" x14ac:dyDescent="0.25">
      <c r="R78">
        <v>3450</v>
      </c>
      <c r="S78">
        <v>57.9010307</v>
      </c>
      <c r="T78">
        <v>-102.65213098044801</v>
      </c>
    </row>
    <row r="79" spans="18:20" x14ac:dyDescent="0.25">
      <c r="R79">
        <v>3500</v>
      </c>
      <c r="S79">
        <v>55.760613499999899</v>
      </c>
      <c r="T79">
        <v>-105.671159340659</v>
      </c>
    </row>
    <row r="80" spans="18:20" x14ac:dyDescent="0.25">
      <c r="R80">
        <v>3500</v>
      </c>
      <c r="S80">
        <v>55.760613499999899</v>
      </c>
      <c r="T80">
        <v>-105.226096153846</v>
      </c>
    </row>
    <row r="81" spans="18:20" x14ac:dyDescent="0.25">
      <c r="R81">
        <v>3550</v>
      </c>
      <c r="S81">
        <v>53.714872450000001</v>
      </c>
      <c r="T81">
        <v>-108.32126300699299</v>
      </c>
    </row>
    <row r="82" spans="18:20" x14ac:dyDescent="0.25">
      <c r="R82">
        <v>3600</v>
      </c>
      <c r="S82">
        <v>51.593407649999897</v>
      </c>
      <c r="T82">
        <v>-111.496598154702</v>
      </c>
    </row>
    <row r="83" spans="18:20" x14ac:dyDescent="0.25">
      <c r="R83">
        <v>3650</v>
      </c>
      <c r="S83">
        <v>49.396219099999797</v>
      </c>
      <c r="T83">
        <v>-114.754248941059</v>
      </c>
    </row>
    <row r="84" spans="18:20" x14ac:dyDescent="0.25">
      <c r="R84">
        <v>3700</v>
      </c>
      <c r="S84">
        <v>47.123306800000101</v>
      </c>
      <c r="T84">
        <v>-118.09636271014701</v>
      </c>
    </row>
    <row r="85" spans="18:20" x14ac:dyDescent="0.25">
      <c r="R85">
        <v>3750</v>
      </c>
      <c r="S85">
        <v>44.774670749999999</v>
      </c>
      <c r="T85">
        <v>-121.52508680605099</v>
      </c>
    </row>
    <row r="86" spans="18:20" x14ac:dyDescent="0.25">
      <c r="R86">
        <v>3800</v>
      </c>
      <c r="S86">
        <v>42.350310949999802</v>
      </c>
      <c r="T86">
        <v>-125.042568572856</v>
      </c>
    </row>
    <row r="87" spans="18:20" x14ac:dyDescent="0.25">
      <c r="R87">
        <v>3850</v>
      </c>
      <c r="S87">
        <v>39.850227400000001</v>
      </c>
      <c r="T87">
        <v>-128.65095535464499</v>
      </c>
    </row>
    <row r="88" spans="18:20" x14ac:dyDescent="0.25">
      <c r="R88">
        <v>3900</v>
      </c>
      <c r="S88">
        <v>37.274420099999901</v>
      </c>
      <c r="T88">
        <v>-132.352394495504</v>
      </c>
    </row>
    <row r="89" spans="18:20" x14ac:dyDescent="0.25">
      <c r="R89">
        <v>3950</v>
      </c>
      <c r="S89">
        <v>34.622889049999998</v>
      </c>
      <c r="T89">
        <v>-136.14903333951801</v>
      </c>
    </row>
    <row r="90" spans="18:20" x14ac:dyDescent="0.25">
      <c r="R90">
        <v>4000</v>
      </c>
      <c r="S90">
        <v>31.895634250000001</v>
      </c>
      <c r="T90">
        <v>-140.043019230769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FAFBC-F844-4670-8F1F-E9AA4D1168AC}">
  <dimension ref="A1:T53"/>
  <sheetViews>
    <sheetView zoomScale="55" zoomScaleNormal="55" workbookViewId="0">
      <selection activeCell="AB63" sqref="AB63"/>
    </sheetView>
  </sheetViews>
  <sheetFormatPr defaultRowHeight="15" x14ac:dyDescent="0.25"/>
  <cols>
    <col min="12" max="12" width="10.140625" customWidth="1"/>
  </cols>
  <sheetData>
    <row r="1" spans="1:20" x14ac:dyDescent="0.25">
      <c r="A1" t="s">
        <v>103</v>
      </c>
      <c r="E1" t="s">
        <v>111</v>
      </c>
    </row>
    <row r="2" spans="1:20" ht="14.25" customHeight="1" x14ac:dyDescent="0.25">
      <c r="A2" s="1" t="s">
        <v>20</v>
      </c>
      <c r="B2" s="1" t="s">
        <v>110</v>
      </c>
      <c r="C2" s="1" t="s">
        <v>109</v>
      </c>
      <c r="E2" t="s">
        <v>20</v>
      </c>
      <c r="F2" t="s">
        <v>110</v>
      </c>
      <c r="G2" t="s">
        <v>109</v>
      </c>
      <c r="I2" t="s">
        <v>20</v>
      </c>
      <c r="J2" t="s">
        <v>107</v>
      </c>
      <c r="K2" t="s">
        <v>106</v>
      </c>
      <c r="N2" t="s">
        <v>112</v>
      </c>
      <c r="O2" t="s">
        <v>18</v>
      </c>
      <c r="P2" t="s">
        <v>104</v>
      </c>
    </row>
    <row r="3" spans="1:20" x14ac:dyDescent="0.25">
      <c r="A3" s="2">
        <v>0</v>
      </c>
      <c r="B3" s="2">
        <v>-41.428310000000003</v>
      </c>
      <c r="C3" s="2">
        <v>-185.13460000000001</v>
      </c>
      <c r="E3">
        <v>0</v>
      </c>
      <c r="F3">
        <v>-22.188569999999999</v>
      </c>
      <c r="G3">
        <v>-196.53530000000001</v>
      </c>
      <c r="I3">
        <v>0</v>
      </c>
      <c r="J3">
        <v>-8.5116540000000001</v>
      </c>
      <c r="K3">
        <v>-202.46369999999999</v>
      </c>
      <c r="N3">
        <v>500</v>
      </c>
      <c r="O3">
        <v>-191.98260852558499</v>
      </c>
      <c r="P3">
        <v>-51.252403231875903</v>
      </c>
      <c r="R3">
        <v>250</v>
      </c>
      <c r="S3">
        <v>-198.56751310556001</v>
      </c>
      <c r="T3">
        <v>-26.587415802396201</v>
      </c>
    </row>
    <row r="4" spans="1:20" x14ac:dyDescent="0.25">
      <c r="A4" s="2">
        <v>1000</v>
      </c>
      <c r="B4" s="2">
        <v>-80.690190000000001</v>
      </c>
      <c r="C4" s="2">
        <v>-171.85380000000001</v>
      </c>
      <c r="E4">
        <v>500</v>
      </c>
      <c r="F4">
        <v>-43.842449999999999</v>
      </c>
      <c r="G4">
        <v>-192.55760000000001</v>
      </c>
      <c r="I4">
        <v>200</v>
      </c>
      <c r="J4">
        <v>-16.984639999999999</v>
      </c>
      <c r="K4">
        <v>-201.77500000000001</v>
      </c>
      <c r="N4">
        <v>1500</v>
      </c>
      <c r="O4">
        <v>-163.91667441612901</v>
      </c>
      <c r="P4">
        <v>-129.80212633358099</v>
      </c>
      <c r="R4">
        <v>750</v>
      </c>
      <c r="S4">
        <v>-190.402846270856</v>
      </c>
      <c r="T4">
        <v>-70.538783580762598</v>
      </c>
    </row>
    <row r="5" spans="1:20" x14ac:dyDescent="0.25">
      <c r="A5" s="2">
        <v>2000</v>
      </c>
      <c r="B5" s="2">
        <v>-151.06299999999999</v>
      </c>
      <c r="C5" s="2">
        <v>-137.18170000000001</v>
      </c>
      <c r="E5">
        <v>1000</v>
      </c>
      <c r="F5">
        <v>-85.669719999999998</v>
      </c>
      <c r="G5">
        <v>-181.2285</v>
      </c>
      <c r="I5">
        <v>400</v>
      </c>
      <c r="J5">
        <v>-33.816650000000003</v>
      </c>
      <c r="K5">
        <v>-199.72970000000001</v>
      </c>
      <c r="N5">
        <v>2500</v>
      </c>
      <c r="O5">
        <v>-120.927098673244</v>
      </c>
      <c r="P5">
        <v>-188.912249122356</v>
      </c>
      <c r="R5">
        <v>1250</v>
      </c>
      <c r="S5">
        <v>-175.432868447792</v>
      </c>
      <c r="T5">
        <v>-110.82019072441</v>
      </c>
    </row>
    <row r="6" spans="1:20" x14ac:dyDescent="0.25">
      <c r="A6" s="2">
        <v>3000</v>
      </c>
      <c r="B6" s="2">
        <v>-204.29839999999999</v>
      </c>
      <c r="C6" s="2">
        <v>-92.827619999999996</v>
      </c>
      <c r="E6">
        <v>1500</v>
      </c>
      <c r="F6">
        <v>-123.9068</v>
      </c>
      <c r="G6">
        <v>-164.1019</v>
      </c>
      <c r="I6">
        <v>600</v>
      </c>
      <c r="J6">
        <v>-50.351970000000001</v>
      </c>
      <c r="K6">
        <v>-196.38749999999999</v>
      </c>
      <c r="N6">
        <v>3500</v>
      </c>
      <c r="O6">
        <v>-71.736554822283395</v>
      </c>
      <c r="P6">
        <v>-223.687976722245</v>
      </c>
      <c r="R6">
        <v>1750</v>
      </c>
      <c r="S6">
        <v>-155.67784590756401</v>
      </c>
      <c r="T6">
        <v>-146.34078229636299</v>
      </c>
    </row>
    <row r="7" spans="1:20" x14ac:dyDescent="0.25">
      <c r="A7" s="2">
        <v>4000</v>
      </c>
      <c r="B7" s="2">
        <v>-234.29320000000001</v>
      </c>
      <c r="C7" s="2">
        <v>-50.03051</v>
      </c>
      <c r="E7">
        <v>2000</v>
      </c>
      <c r="F7">
        <v>-157.63079999999999</v>
      </c>
      <c r="G7">
        <v>-143.0949</v>
      </c>
      <c r="I7">
        <v>800</v>
      </c>
      <c r="J7">
        <v>-66.462829999999997</v>
      </c>
      <c r="K7">
        <v>-191.84129999999999</v>
      </c>
      <c r="N7">
        <v>4500</v>
      </c>
      <c r="O7">
        <v>-38.746166332997902</v>
      </c>
      <c r="P7">
        <v>-275.00222966957602</v>
      </c>
      <c r="R7">
        <v>2250</v>
      </c>
      <c r="S7">
        <v>-133.06396280923599</v>
      </c>
      <c r="T7">
        <v>-176.797746162165</v>
      </c>
    </row>
    <row r="8" spans="1:20" x14ac:dyDescent="0.25">
      <c r="A8" s="2">
        <v>5000</v>
      </c>
      <c r="B8" s="2">
        <v>-180.09719999999999</v>
      </c>
      <c r="C8" s="2">
        <v>-10.582369999999999</v>
      </c>
      <c r="E8">
        <v>2500</v>
      </c>
      <c r="F8">
        <v>-186.4879</v>
      </c>
      <c r="G8">
        <v>-119.9627</v>
      </c>
      <c r="I8">
        <v>1000</v>
      </c>
      <c r="J8">
        <v>-82.043049999999994</v>
      </c>
      <c r="K8">
        <v>-186.20859999999999</v>
      </c>
      <c r="N8">
        <v>5500</v>
      </c>
      <c r="O8">
        <v>1.75106259354714</v>
      </c>
      <c r="P8">
        <v>-101.969487434451</v>
      </c>
      <c r="R8">
        <v>2750</v>
      </c>
      <c r="S8">
        <v>-109.0945076607</v>
      </c>
      <c r="T8">
        <v>-202.23774826120101</v>
      </c>
    </row>
    <row r="9" spans="1:20" x14ac:dyDescent="0.25">
      <c r="A9" s="2">
        <v>6000</v>
      </c>
      <c r="B9" s="2">
        <v>-112.5986</v>
      </c>
      <c r="C9" s="2">
        <v>22.82281</v>
      </c>
      <c r="E9">
        <v>3000</v>
      </c>
      <c r="F9">
        <v>-210.41669999999999</v>
      </c>
      <c r="G9">
        <v>-96.104510000000005</v>
      </c>
      <c r="I9">
        <v>1200</v>
      </c>
      <c r="J9">
        <v>-97.010109999999997</v>
      </c>
      <c r="K9">
        <v>-179.62190000000001</v>
      </c>
      <c r="N9">
        <v>6500</v>
      </c>
      <c r="O9">
        <v>37.641121951400102</v>
      </c>
      <c r="P9">
        <v>-106.972650537939</v>
      </c>
      <c r="R9">
        <v>3250</v>
      </c>
      <c r="S9">
        <v>-84.855019291516598</v>
      </c>
      <c r="T9">
        <v>-222.68434886140599</v>
      </c>
    </row>
    <row r="10" spans="1:20" x14ac:dyDescent="0.25">
      <c r="A10" s="2">
        <v>7000</v>
      </c>
      <c r="B10" s="2">
        <v>-98.120410000000007</v>
      </c>
      <c r="C10" s="2">
        <v>48.41872</v>
      </c>
      <c r="E10">
        <v>3500</v>
      </c>
      <c r="F10">
        <v>-229.50110000000001</v>
      </c>
      <c r="G10">
        <v>-72.733109999999996</v>
      </c>
      <c r="I10">
        <v>1400</v>
      </c>
      <c r="J10">
        <v>-111.30500000000001</v>
      </c>
      <c r="K10">
        <v>-172.21889999999999</v>
      </c>
      <c r="N10">
        <v>7500</v>
      </c>
      <c r="O10">
        <v>62.043385936836401</v>
      </c>
      <c r="P10">
        <v>-88.807399048752004</v>
      </c>
      <c r="R10">
        <v>3750</v>
      </c>
      <c r="S10">
        <v>-61.610321592648397</v>
      </c>
      <c r="T10">
        <v>-238.31496073238401</v>
      </c>
    </row>
    <row r="11" spans="1:20" x14ac:dyDescent="0.25">
      <c r="A11" s="2">
        <v>8000</v>
      </c>
      <c r="B11" s="2">
        <v>-74.243669999999995</v>
      </c>
      <c r="C11" s="2">
        <v>70.41995</v>
      </c>
      <c r="E11">
        <v>4000</v>
      </c>
      <c r="F11">
        <v>-242.42070000000001</v>
      </c>
      <c r="G11">
        <v>-51.258749999999999</v>
      </c>
      <c r="I11">
        <v>1600</v>
      </c>
      <c r="J11">
        <v>-124.8899</v>
      </c>
      <c r="K11">
        <v>-164.13470000000001</v>
      </c>
      <c r="N11">
        <v>8500</v>
      </c>
      <c r="O11">
        <v>83.196702121929206</v>
      </c>
      <c r="P11">
        <v>-58.789296997567803</v>
      </c>
      <c r="R11">
        <v>4250</v>
      </c>
      <c r="S11">
        <v>-40.802396970093099</v>
      </c>
      <c r="T11">
        <v>-246.75437793835201</v>
      </c>
    </row>
    <row r="12" spans="1:20" x14ac:dyDescent="0.25">
      <c r="A12" s="2">
        <v>9000</v>
      </c>
      <c r="B12" s="2">
        <v>-40.026980000000002</v>
      </c>
      <c r="C12" s="2">
        <v>86.950779999999995</v>
      </c>
      <c r="E12">
        <v>4500</v>
      </c>
      <c r="F12">
        <v>-248.16489999999999</v>
      </c>
      <c r="G12">
        <v>-31.270700000000001</v>
      </c>
      <c r="I12">
        <v>1800</v>
      </c>
      <c r="J12">
        <v>-137.74440000000001</v>
      </c>
      <c r="K12">
        <v>-155.49629999999999</v>
      </c>
      <c r="N12">
        <v>9500</v>
      </c>
      <c r="O12">
        <v>96.658844626629005</v>
      </c>
      <c r="P12">
        <v>-18.584565463237698</v>
      </c>
      <c r="R12">
        <v>4750</v>
      </c>
      <c r="S12">
        <v>-17.167396167381401</v>
      </c>
      <c r="T12">
        <v>-251.67275467218201</v>
      </c>
    </row>
    <row r="13" spans="1:20" x14ac:dyDescent="0.25">
      <c r="A13" s="2">
        <v>10000</v>
      </c>
      <c r="B13" s="2">
        <v>-20.641089999999998</v>
      </c>
      <c r="C13" s="2">
        <v>93.284899999999993</v>
      </c>
      <c r="E13">
        <v>5000</v>
      </c>
      <c r="F13">
        <v>-185.9691</v>
      </c>
      <c r="G13">
        <v>-9.8736449999999998</v>
      </c>
      <c r="I13">
        <v>2000</v>
      </c>
      <c r="J13">
        <v>-149.8614</v>
      </c>
      <c r="K13">
        <v>-146.41909999999999</v>
      </c>
      <c r="R13">
        <v>5250</v>
      </c>
      <c r="S13">
        <v>3.6599646633917899</v>
      </c>
      <c r="T13">
        <v>-120.45234325161699</v>
      </c>
    </row>
    <row r="14" spans="1:20" x14ac:dyDescent="0.25">
      <c r="E14">
        <v>5500</v>
      </c>
      <c r="F14">
        <v>-120.67610000000001</v>
      </c>
      <c r="G14">
        <v>9.2164750000000009</v>
      </c>
      <c r="I14">
        <v>2200</v>
      </c>
      <c r="J14">
        <v>-161.2431</v>
      </c>
      <c r="K14">
        <v>-137.006</v>
      </c>
      <c r="R14">
        <v>5750</v>
      </c>
      <c r="S14">
        <v>17.172087416399599</v>
      </c>
      <c r="T14">
        <v>-119.879959211401</v>
      </c>
    </row>
    <row r="15" spans="1:20" x14ac:dyDescent="0.25">
      <c r="E15">
        <v>6000</v>
      </c>
      <c r="F15">
        <v>-116.2516</v>
      </c>
      <c r="G15">
        <v>24.175689999999999</v>
      </c>
      <c r="I15">
        <v>2400</v>
      </c>
      <c r="J15">
        <v>-171.89760000000001</v>
      </c>
      <c r="K15">
        <v>-127.348</v>
      </c>
      <c r="R15">
        <v>6250</v>
      </c>
      <c r="S15">
        <v>31.871015068252301</v>
      </c>
      <c r="T15">
        <v>-114.587349891789</v>
      </c>
    </row>
    <row r="16" spans="1:20" x14ac:dyDescent="0.25">
      <c r="E16">
        <v>6500</v>
      </c>
      <c r="F16">
        <v>-110.45050000000001</v>
      </c>
      <c r="G16">
        <v>37.990169999999999</v>
      </c>
      <c r="I16">
        <v>2600</v>
      </c>
      <c r="J16">
        <v>-181.83590000000001</v>
      </c>
      <c r="K16">
        <v>-117.52679999999999</v>
      </c>
      <c r="R16">
        <v>6750</v>
      </c>
      <c r="S16">
        <v>44.935169525159502</v>
      </c>
      <c r="T16">
        <v>-107.442636431617</v>
      </c>
    </row>
    <row r="17" spans="5:20" x14ac:dyDescent="0.25">
      <c r="E17">
        <v>7000</v>
      </c>
      <c r="F17">
        <v>-102.39360000000001</v>
      </c>
      <c r="G17">
        <v>50.525970000000001</v>
      </c>
      <c r="I17">
        <v>2800</v>
      </c>
      <c r="J17">
        <v>-191.06970000000001</v>
      </c>
      <c r="K17">
        <v>-107.6177</v>
      </c>
      <c r="R17">
        <v>7250</v>
      </c>
      <c r="S17">
        <v>57.125598888468197</v>
      </c>
      <c r="T17">
        <v>-97.692568014046401</v>
      </c>
    </row>
    <row r="18" spans="5:20" x14ac:dyDescent="0.25">
      <c r="E18">
        <v>7500</v>
      </c>
      <c r="F18">
        <v>-91.479749999999996</v>
      </c>
      <c r="G18">
        <v>62.357129999999998</v>
      </c>
      <c r="I18">
        <v>3000</v>
      </c>
      <c r="J18">
        <v>-199.60990000000001</v>
      </c>
      <c r="K18">
        <v>-97.693770000000001</v>
      </c>
      <c r="R18">
        <v>7750</v>
      </c>
      <c r="S18">
        <v>68.729425479036294</v>
      </c>
      <c r="T18">
        <v>-85.232449935103105</v>
      </c>
    </row>
    <row r="19" spans="5:20" x14ac:dyDescent="0.25">
      <c r="E19">
        <v>8000</v>
      </c>
      <c r="F19">
        <v>-77.783690000000007</v>
      </c>
      <c r="G19">
        <v>73.50385</v>
      </c>
      <c r="I19">
        <v>3200</v>
      </c>
      <c r="J19">
        <v>-207.46369999999999</v>
      </c>
      <c r="K19">
        <v>-87.830609999999993</v>
      </c>
      <c r="R19">
        <v>8250</v>
      </c>
      <c r="S19">
        <v>79.547907310323794</v>
      </c>
      <c r="T19">
        <v>-69.989312716746696</v>
      </c>
    </row>
    <row r="20" spans="5:20" x14ac:dyDescent="0.25">
      <c r="E20">
        <v>8500</v>
      </c>
      <c r="F20">
        <v>-61.386699999999998</v>
      </c>
      <c r="G20">
        <v>83.555260000000004</v>
      </c>
      <c r="I20">
        <v>3400</v>
      </c>
      <c r="J20">
        <v>-214.63159999999999</v>
      </c>
      <c r="K20">
        <v>-78.110780000000005</v>
      </c>
      <c r="R20">
        <v>8750</v>
      </c>
      <c r="S20">
        <v>88.999718500143999</v>
      </c>
      <c r="T20">
        <v>-52.010885192167798</v>
      </c>
    </row>
    <row r="21" spans="5:20" x14ac:dyDescent="0.25">
      <c r="E21">
        <v>9000</v>
      </c>
      <c r="F21">
        <v>-42.549619999999997</v>
      </c>
      <c r="G21">
        <v>91.757459999999995</v>
      </c>
      <c r="I21">
        <v>3600</v>
      </c>
      <c r="J21">
        <v>-221.1002</v>
      </c>
      <c r="K21">
        <v>-68.627949999999998</v>
      </c>
      <c r="R21">
        <v>9250</v>
      </c>
      <c r="S21">
        <v>96.185839496264094</v>
      </c>
      <c r="T21">
        <v>-31.5905751370796</v>
      </c>
    </row>
    <row r="22" spans="5:20" x14ac:dyDescent="0.25">
      <c r="E22">
        <v>9500</v>
      </c>
      <c r="F22">
        <v>-21.804929999999999</v>
      </c>
      <c r="G22">
        <v>97.196979999999996</v>
      </c>
      <c r="I22">
        <v>3800</v>
      </c>
      <c r="J22">
        <v>-226.8313</v>
      </c>
      <c r="K22">
        <v>-59.486849999999997</v>
      </c>
      <c r="R22">
        <v>9750</v>
      </c>
      <c r="S22">
        <v>100.116177078056</v>
      </c>
      <c r="T22">
        <v>-9.4572958831314295</v>
      </c>
    </row>
    <row r="23" spans="5:20" x14ac:dyDescent="0.25">
      <c r="E23">
        <v>10000</v>
      </c>
      <c r="F23">
        <v>-11.042350000000001</v>
      </c>
      <c r="G23">
        <v>99.110050000000001</v>
      </c>
      <c r="I23">
        <v>4000</v>
      </c>
      <c r="J23">
        <v>-231.73740000000001</v>
      </c>
      <c r="K23">
        <v>-50.791719999999998</v>
      </c>
    </row>
    <row r="24" spans="5:20" x14ac:dyDescent="0.25">
      <c r="I24">
        <v>4200</v>
      </c>
      <c r="J24">
        <v>-235.67</v>
      </c>
      <c r="K24">
        <v>-42.598770000000002</v>
      </c>
    </row>
    <row r="25" spans="5:20" x14ac:dyDescent="0.25">
      <c r="I25">
        <v>4400</v>
      </c>
      <c r="J25">
        <v>-238.44229999999999</v>
      </c>
      <c r="K25">
        <v>-34.820059999999998</v>
      </c>
    </row>
    <row r="26" spans="5:20" x14ac:dyDescent="0.25">
      <c r="I26">
        <v>4600</v>
      </c>
      <c r="J26">
        <v>-239.91730000000001</v>
      </c>
      <c r="K26">
        <v>-27.13664</v>
      </c>
    </row>
    <row r="27" spans="5:20" x14ac:dyDescent="0.25">
      <c r="I27">
        <v>4800</v>
      </c>
      <c r="J27">
        <v>-240.1515</v>
      </c>
      <c r="K27">
        <v>-19.029419999999998</v>
      </c>
    </row>
    <row r="28" spans="5:20" x14ac:dyDescent="0.25">
      <c r="I28">
        <v>5000</v>
      </c>
      <c r="J28">
        <v>-179.6628</v>
      </c>
      <c r="K28">
        <v>-8.6869870000000002</v>
      </c>
    </row>
    <row r="29" spans="5:20" x14ac:dyDescent="0.25">
      <c r="I29">
        <v>5200</v>
      </c>
      <c r="J29">
        <v>-118.88509999999999</v>
      </c>
      <c r="K29">
        <v>0.295373</v>
      </c>
    </row>
    <row r="30" spans="5:20" x14ac:dyDescent="0.25">
      <c r="I30">
        <v>5400</v>
      </c>
      <c r="J30">
        <v>-117.92010000000001</v>
      </c>
      <c r="K30">
        <v>6.3952249999999999</v>
      </c>
    </row>
    <row r="31" spans="5:20" x14ac:dyDescent="0.25">
      <c r="I31">
        <v>5600</v>
      </c>
      <c r="J31">
        <v>-116.9299</v>
      </c>
      <c r="K31">
        <v>12.931749999999999</v>
      </c>
    </row>
    <row r="32" spans="5:20" x14ac:dyDescent="0.25">
      <c r="I32">
        <v>5800</v>
      </c>
      <c r="J32">
        <v>-115.9298</v>
      </c>
      <c r="K32">
        <v>19.43505</v>
      </c>
    </row>
    <row r="33" spans="9:11" x14ac:dyDescent="0.25">
      <c r="I33">
        <v>6000</v>
      </c>
      <c r="J33">
        <v>-114.77849999999999</v>
      </c>
      <c r="K33">
        <v>25.624849999999999</v>
      </c>
    </row>
    <row r="34" spans="9:11" x14ac:dyDescent="0.25">
      <c r="I34">
        <v>6200</v>
      </c>
      <c r="J34">
        <v>-113.3151</v>
      </c>
      <c r="K34">
        <v>31.428170000000001</v>
      </c>
    </row>
    <row r="35" spans="9:11" x14ac:dyDescent="0.25">
      <c r="I35">
        <v>6400</v>
      </c>
      <c r="J35">
        <v>-111.4241</v>
      </c>
      <c r="K35">
        <v>36.891269999999999</v>
      </c>
    </row>
    <row r="36" spans="9:11" x14ac:dyDescent="0.25">
      <c r="I36">
        <v>6600</v>
      </c>
      <c r="J36">
        <v>-109.04949999999999</v>
      </c>
      <c r="K36">
        <v>42.091000000000001</v>
      </c>
    </row>
    <row r="37" spans="9:11" x14ac:dyDescent="0.25">
      <c r="I37">
        <v>6800</v>
      </c>
      <c r="J37">
        <v>-106.1734</v>
      </c>
      <c r="K37">
        <v>47.096229999999998</v>
      </c>
    </row>
    <row r="38" spans="9:11" x14ac:dyDescent="0.25">
      <c r="I38">
        <v>7000</v>
      </c>
      <c r="J38">
        <v>-102.7955</v>
      </c>
      <c r="K38">
        <v>51.958419999999997</v>
      </c>
    </row>
    <row r="39" spans="9:11" x14ac:dyDescent="0.25">
      <c r="I39">
        <v>7200</v>
      </c>
      <c r="J39">
        <v>-98.922359999999998</v>
      </c>
      <c r="K39">
        <v>56.711069999999999</v>
      </c>
    </row>
    <row r="40" spans="9:11" x14ac:dyDescent="0.25">
      <c r="I40">
        <v>7400</v>
      </c>
      <c r="J40">
        <v>-94.563079999999999</v>
      </c>
      <c r="K40">
        <v>61.37162</v>
      </c>
    </row>
    <row r="41" spans="9:11" x14ac:dyDescent="0.25">
      <c r="I41">
        <v>7600</v>
      </c>
      <c r="J41">
        <v>-89.72672</v>
      </c>
      <c r="K41">
        <v>65.943330000000003</v>
      </c>
    </row>
    <row r="42" spans="9:11" x14ac:dyDescent="0.25">
      <c r="I42">
        <v>7800</v>
      </c>
      <c r="J42">
        <v>-84.421769999999995</v>
      </c>
      <c r="K42">
        <v>70.416849999999997</v>
      </c>
    </row>
    <row r="43" spans="9:11" x14ac:dyDescent="0.25">
      <c r="I43">
        <v>8000</v>
      </c>
      <c r="J43">
        <v>-78.656490000000005</v>
      </c>
      <c r="K43">
        <v>74.771150000000006</v>
      </c>
    </row>
    <row r="44" spans="9:11" x14ac:dyDescent="0.25">
      <c r="I44">
        <v>8200</v>
      </c>
      <c r="J44">
        <v>-72.439589999999995</v>
      </c>
      <c r="K44">
        <v>78.974180000000004</v>
      </c>
    </row>
    <row r="45" spans="9:11" x14ac:dyDescent="0.25">
      <c r="I45">
        <v>8400</v>
      </c>
      <c r="J45">
        <v>-65.781660000000002</v>
      </c>
      <c r="K45">
        <v>82.983490000000003</v>
      </c>
    </row>
    <row r="46" spans="9:11" x14ac:dyDescent="0.25">
      <c r="I46">
        <v>8600</v>
      </c>
      <c r="J46">
        <v>-58.696860000000001</v>
      </c>
      <c r="K46">
        <v>86.747079999999997</v>
      </c>
    </row>
    <row r="47" spans="9:11" x14ac:dyDescent="0.25">
      <c r="I47">
        <v>8800</v>
      </c>
      <c r="J47">
        <v>-51.205120000000001</v>
      </c>
      <c r="K47">
        <v>90.204930000000004</v>
      </c>
    </row>
    <row r="48" spans="9:11" x14ac:dyDescent="0.25">
      <c r="I48">
        <v>9000</v>
      </c>
      <c r="J48">
        <v>-43.334249999999997</v>
      </c>
      <c r="K48">
        <v>93.291319999999999</v>
      </c>
    </row>
    <row r="49" spans="9:11" x14ac:dyDescent="0.25">
      <c r="I49">
        <v>9200</v>
      </c>
      <c r="J49">
        <v>-35.121940000000002</v>
      </c>
      <c r="K49">
        <v>95.938280000000006</v>
      </c>
    </row>
    <row r="50" spans="9:11" x14ac:dyDescent="0.25">
      <c r="I50">
        <v>9400</v>
      </c>
      <c r="J50">
        <v>-26.61711</v>
      </c>
      <c r="K50">
        <v>98.079859999999996</v>
      </c>
    </row>
    <row r="51" spans="9:11" x14ac:dyDescent="0.25">
      <c r="I51">
        <v>9600</v>
      </c>
      <c r="J51">
        <v>-17.880030000000001</v>
      </c>
      <c r="K51">
        <v>99.657229999999998</v>
      </c>
    </row>
    <row r="52" spans="9:11" x14ac:dyDescent="0.25">
      <c r="I52">
        <v>9800</v>
      </c>
      <c r="J52">
        <v>-8.9814399999999992</v>
      </c>
      <c r="K52">
        <v>100.6237</v>
      </c>
    </row>
    <row r="53" spans="9:11" x14ac:dyDescent="0.25">
      <c r="I53">
        <v>10000</v>
      </c>
      <c r="J53">
        <v>-4.5011999999999999</v>
      </c>
      <c r="K53">
        <v>100.9494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28690-1A05-4943-B026-652211422CD7}">
  <dimension ref="A1:O104"/>
  <sheetViews>
    <sheetView zoomScale="70" zoomScaleNormal="70" workbookViewId="0">
      <selection activeCell="V46" sqref="V46"/>
    </sheetView>
  </sheetViews>
  <sheetFormatPr defaultRowHeight="15" x14ac:dyDescent="0.25"/>
  <sheetData>
    <row r="1" spans="1:15" x14ac:dyDescent="0.25">
      <c r="A1" t="s">
        <v>103</v>
      </c>
    </row>
    <row r="2" spans="1:15" ht="73.5" x14ac:dyDescent="0.25">
      <c r="A2" s="1" t="s">
        <v>20</v>
      </c>
      <c r="B2" s="1" t="s">
        <v>113</v>
      </c>
      <c r="D2" s="1" t="s">
        <v>20</v>
      </c>
      <c r="E2" s="1" t="s">
        <v>102</v>
      </c>
      <c r="G2" s="1" t="s">
        <v>20</v>
      </c>
      <c r="H2" t="s">
        <v>102</v>
      </c>
      <c r="K2" t="s">
        <v>20</v>
      </c>
      <c r="L2" t="s">
        <v>100</v>
      </c>
      <c r="M2" t="s">
        <v>99</v>
      </c>
      <c r="N2" t="s">
        <v>20</v>
      </c>
      <c r="O2" t="s">
        <v>98</v>
      </c>
    </row>
    <row r="3" spans="1:15" x14ac:dyDescent="0.25">
      <c r="A3" s="2">
        <v>0</v>
      </c>
      <c r="B3" s="2">
        <v>0</v>
      </c>
      <c r="D3">
        <v>0</v>
      </c>
      <c r="E3">
        <v>0</v>
      </c>
      <c r="G3" s="2">
        <v>0</v>
      </c>
      <c r="H3">
        <v>0</v>
      </c>
      <c r="K3">
        <v>0</v>
      </c>
      <c r="L3">
        <v>0</v>
      </c>
      <c r="N3">
        <v>0</v>
      </c>
      <c r="O3">
        <v>0</v>
      </c>
    </row>
    <row r="4" spans="1:15" x14ac:dyDescent="0.25">
      <c r="A4" s="2">
        <v>1000</v>
      </c>
      <c r="B4" s="2">
        <v>-8.5163349999999998</v>
      </c>
      <c r="D4">
        <v>500</v>
      </c>
      <c r="E4">
        <v>-4.4437769999999999</v>
      </c>
      <c r="G4" s="2">
        <v>200</v>
      </c>
      <c r="H4">
        <v>-1.8016030000000001</v>
      </c>
      <c r="K4">
        <v>1000</v>
      </c>
      <c r="L4">
        <v>-8.5968730000000004</v>
      </c>
      <c r="N4">
        <v>500</v>
      </c>
      <c r="O4">
        <v>-4.454218</v>
      </c>
    </row>
    <row r="5" spans="1:15" x14ac:dyDescent="0.25">
      <c r="A5" s="2">
        <v>2000</v>
      </c>
      <c r="B5" s="2">
        <v>-15.764099999999999</v>
      </c>
      <c r="D5">
        <v>1000</v>
      </c>
      <c r="E5">
        <v>-8.6945770000000007</v>
      </c>
      <c r="G5" s="2">
        <v>400</v>
      </c>
      <c r="H5">
        <v>-3.589547</v>
      </c>
      <c r="K5">
        <v>2000</v>
      </c>
      <c r="L5">
        <v>-15.88884</v>
      </c>
      <c r="N5">
        <v>1000</v>
      </c>
      <c r="O5">
        <v>-8.7110140000000005</v>
      </c>
    </row>
    <row r="6" spans="1:15" x14ac:dyDescent="0.25">
      <c r="A6" s="2">
        <v>3000</v>
      </c>
      <c r="B6" s="2">
        <v>-20.88298</v>
      </c>
      <c r="D6">
        <v>1500</v>
      </c>
      <c r="E6">
        <v>-12.591989999999999</v>
      </c>
      <c r="G6" s="2">
        <v>600</v>
      </c>
      <c r="H6">
        <v>-5.3507709999999999</v>
      </c>
      <c r="K6">
        <v>3000</v>
      </c>
      <c r="L6">
        <v>-21.072880000000001</v>
      </c>
      <c r="N6">
        <v>1500</v>
      </c>
      <c r="O6">
        <v>-12.612299999999999</v>
      </c>
    </row>
    <row r="7" spans="1:15" x14ac:dyDescent="0.25">
      <c r="A7" s="2">
        <v>4000</v>
      </c>
      <c r="B7" s="2">
        <v>-23.45552</v>
      </c>
      <c r="D7">
        <v>2000</v>
      </c>
      <c r="E7">
        <v>-16.021529999999998</v>
      </c>
      <c r="G7" s="2">
        <v>800</v>
      </c>
      <c r="H7">
        <v>-7.0732929999999996</v>
      </c>
      <c r="K7">
        <v>4000</v>
      </c>
      <c r="L7">
        <v>-23.725449999999999</v>
      </c>
      <c r="N7">
        <v>2000</v>
      </c>
      <c r="O7">
        <v>-16.047619999999998</v>
      </c>
    </row>
    <row r="8" spans="1:15" x14ac:dyDescent="0.25">
      <c r="A8" s="2">
        <v>5000</v>
      </c>
      <c r="B8" s="2">
        <v>-23.295089999999998</v>
      </c>
      <c r="D8">
        <v>2500</v>
      </c>
      <c r="E8">
        <v>-18.905809999999999</v>
      </c>
      <c r="G8" s="2">
        <v>1000</v>
      </c>
      <c r="H8">
        <v>-8.7464969999999997</v>
      </c>
      <c r="K8">
        <v>5000</v>
      </c>
      <c r="L8">
        <v>-23.591629999999999</v>
      </c>
      <c r="N8">
        <v>2500</v>
      </c>
      <c r="O8">
        <v>-18.940729999999999</v>
      </c>
    </row>
    <row r="9" spans="1:15" x14ac:dyDescent="0.25">
      <c r="A9" s="2">
        <v>6000</v>
      </c>
      <c r="B9" s="2">
        <v>-21.031780000000001</v>
      </c>
      <c r="D9">
        <v>3000</v>
      </c>
      <c r="E9">
        <v>-21.19022</v>
      </c>
      <c r="G9" s="2">
        <v>1200</v>
      </c>
      <c r="H9">
        <v>-10.361230000000001</v>
      </c>
      <c r="K9">
        <v>6000</v>
      </c>
      <c r="L9">
        <v>-21.259419999999999</v>
      </c>
      <c r="N9">
        <v>3000</v>
      </c>
      <c r="O9">
        <v>-21.23584</v>
      </c>
    </row>
    <row r="10" spans="1:15" x14ac:dyDescent="0.25">
      <c r="A10" s="2">
        <v>7000</v>
      </c>
      <c r="B10" s="2">
        <v>-17.406120000000001</v>
      </c>
      <c r="D10">
        <v>3500</v>
      </c>
      <c r="E10">
        <v>-22.832660000000001</v>
      </c>
      <c r="G10" s="2">
        <v>1400</v>
      </c>
      <c r="H10">
        <v>-11.909689999999999</v>
      </c>
      <c r="K10">
        <v>7000</v>
      </c>
      <c r="L10">
        <v>-17.565909999999999</v>
      </c>
      <c r="N10">
        <v>3500</v>
      </c>
      <c r="O10">
        <v>-22.89029</v>
      </c>
    </row>
    <row r="11" spans="1:15" x14ac:dyDescent="0.25">
      <c r="A11" s="2">
        <v>8000</v>
      </c>
      <c r="B11" s="2">
        <v>-12.52289</v>
      </c>
      <c r="D11">
        <v>4000</v>
      </c>
      <c r="E11">
        <v>-23.800229999999999</v>
      </c>
      <c r="G11" s="2">
        <v>1600</v>
      </c>
      <c r="H11">
        <v>-13.385300000000001</v>
      </c>
      <c r="K11">
        <v>8000</v>
      </c>
      <c r="L11">
        <v>-12.62506</v>
      </c>
      <c r="N11">
        <v>4000</v>
      </c>
      <c r="O11">
        <v>-23.871510000000001</v>
      </c>
    </row>
    <row r="12" spans="1:15" x14ac:dyDescent="0.25">
      <c r="A12" s="2">
        <v>9000</v>
      </c>
      <c r="B12" s="2">
        <v>-6.5769500000000001</v>
      </c>
      <c r="D12">
        <v>4500</v>
      </c>
      <c r="E12">
        <v>-24.066700000000001</v>
      </c>
      <c r="G12" s="2">
        <v>1800</v>
      </c>
      <c r="H12">
        <v>-14.78242</v>
      </c>
      <c r="K12">
        <v>9000</v>
      </c>
      <c r="L12">
        <v>-6.6374300000000002</v>
      </c>
      <c r="N12">
        <v>4500</v>
      </c>
      <c r="O12">
        <v>-24.155609999999999</v>
      </c>
    </row>
    <row r="13" spans="1:15" x14ac:dyDescent="0.25">
      <c r="A13" s="2">
        <v>10000</v>
      </c>
      <c r="B13" s="2">
        <v>0</v>
      </c>
      <c r="D13">
        <v>5000</v>
      </c>
      <c r="E13">
        <v>-23.63767</v>
      </c>
      <c r="G13" s="2">
        <v>2000</v>
      </c>
      <c r="H13">
        <v>-16.096209999999999</v>
      </c>
      <c r="K13">
        <v>10000</v>
      </c>
      <c r="L13">
        <v>0</v>
      </c>
      <c r="N13">
        <v>5000</v>
      </c>
      <c r="O13">
        <v>-23.71735</v>
      </c>
    </row>
    <row r="14" spans="1:15" x14ac:dyDescent="0.25">
      <c r="A14" s="2"/>
      <c r="B14" s="2"/>
      <c r="D14">
        <v>5500</v>
      </c>
      <c r="E14">
        <v>-22.67201</v>
      </c>
      <c r="G14" s="2">
        <v>2200</v>
      </c>
      <c r="H14">
        <v>-17.322410000000001</v>
      </c>
      <c r="N14">
        <v>5500</v>
      </c>
      <c r="O14">
        <v>-22.738189999999999</v>
      </c>
    </row>
    <row r="15" spans="1:15" x14ac:dyDescent="0.25">
      <c r="A15" s="2"/>
      <c r="B15" s="2"/>
      <c r="D15">
        <v>6000</v>
      </c>
      <c r="E15">
        <v>-21.345030000000001</v>
      </c>
      <c r="G15" s="2">
        <v>2400</v>
      </c>
      <c r="H15">
        <v>-18.457229999999999</v>
      </c>
      <c r="N15">
        <v>6000</v>
      </c>
      <c r="O15">
        <v>-21.404509999999998</v>
      </c>
    </row>
    <row r="16" spans="1:15" x14ac:dyDescent="0.25">
      <c r="A16" s="2"/>
      <c r="B16" s="2"/>
      <c r="D16">
        <v>6500</v>
      </c>
      <c r="E16">
        <v>-19.67446</v>
      </c>
      <c r="G16" s="2">
        <v>2600</v>
      </c>
      <c r="H16">
        <v>-19.49729</v>
      </c>
      <c r="N16">
        <v>6500</v>
      </c>
      <c r="O16">
        <v>-19.724979999999999</v>
      </c>
    </row>
    <row r="17" spans="1:15" x14ac:dyDescent="0.25">
      <c r="A17" s="2"/>
      <c r="B17" s="2"/>
      <c r="D17">
        <v>7000</v>
      </c>
      <c r="E17">
        <v>-17.669550000000001</v>
      </c>
      <c r="G17" s="2">
        <v>2800</v>
      </c>
      <c r="H17">
        <v>-20.439499999999999</v>
      </c>
      <c r="N17">
        <v>7000</v>
      </c>
      <c r="O17">
        <v>-17.71124</v>
      </c>
    </row>
    <row r="18" spans="1:15" x14ac:dyDescent="0.25">
      <c r="A18" s="2"/>
      <c r="B18" s="2"/>
      <c r="D18">
        <v>7500</v>
      </c>
      <c r="E18">
        <v>-15.34573</v>
      </c>
      <c r="G18" s="2">
        <v>3000</v>
      </c>
      <c r="H18">
        <v>-21.281089999999999</v>
      </c>
      <c r="N18">
        <v>7500</v>
      </c>
      <c r="O18">
        <v>-15.37907</v>
      </c>
    </row>
    <row r="19" spans="1:15" x14ac:dyDescent="0.25">
      <c r="A19" s="2"/>
      <c r="B19" s="2"/>
      <c r="D19">
        <v>8000</v>
      </c>
      <c r="E19">
        <v>-12.72336</v>
      </c>
      <c r="G19" s="2">
        <v>3200</v>
      </c>
      <c r="H19">
        <v>-22.01951</v>
      </c>
      <c r="N19">
        <v>8000</v>
      </c>
      <c r="O19">
        <v>-12.74933</v>
      </c>
    </row>
    <row r="20" spans="1:15" x14ac:dyDescent="0.25">
      <c r="A20" s="2"/>
      <c r="B20" s="2"/>
      <c r="D20">
        <v>8500</v>
      </c>
      <c r="E20">
        <v>-9.8294979999999992</v>
      </c>
      <c r="G20" s="2">
        <v>3400</v>
      </c>
      <c r="H20">
        <v>-22.65249</v>
      </c>
      <c r="N20">
        <v>8500</v>
      </c>
      <c r="O20">
        <v>-9.8495120000000007</v>
      </c>
    </row>
    <row r="21" spans="1:15" x14ac:dyDescent="0.25">
      <c r="A21" s="2"/>
      <c r="B21" s="2"/>
      <c r="D21">
        <v>9000</v>
      </c>
      <c r="E21">
        <v>-6.7025090000000001</v>
      </c>
      <c r="G21" s="2">
        <v>3600</v>
      </c>
      <c r="H21">
        <v>-23.177959999999999</v>
      </c>
      <c r="N21">
        <v>9000</v>
      </c>
      <c r="O21">
        <v>-6.717403</v>
      </c>
    </row>
    <row r="22" spans="1:15" x14ac:dyDescent="0.25">
      <c r="A22" s="2"/>
      <c r="B22" s="2"/>
      <c r="D22">
        <v>9500</v>
      </c>
      <c r="E22">
        <v>-3.3993660000000001</v>
      </c>
      <c r="G22" s="2">
        <v>3800</v>
      </c>
      <c r="H22">
        <v>-23.594090000000001</v>
      </c>
      <c r="N22">
        <v>9500</v>
      </c>
      <c r="O22">
        <v>-3.407959</v>
      </c>
    </row>
    <row r="23" spans="1:15" x14ac:dyDescent="0.25">
      <c r="A23" s="2"/>
      <c r="B23" s="2"/>
      <c r="D23">
        <v>10000</v>
      </c>
      <c r="E23">
        <v>0</v>
      </c>
      <c r="G23" s="2">
        <v>4000</v>
      </c>
      <c r="H23">
        <v>-23.899270000000001</v>
      </c>
      <c r="N23">
        <v>10000</v>
      </c>
      <c r="O23">
        <v>0</v>
      </c>
    </row>
    <row r="24" spans="1:15" x14ac:dyDescent="0.25">
      <c r="A24" s="2"/>
      <c r="B24" s="2"/>
      <c r="G24" s="2">
        <v>4200</v>
      </c>
      <c r="H24">
        <v>-24.092169999999999</v>
      </c>
    </row>
    <row r="25" spans="1:15" x14ac:dyDescent="0.25">
      <c r="G25" s="2">
        <v>4400</v>
      </c>
      <c r="H25">
        <v>-24.171720000000001</v>
      </c>
    </row>
    <row r="26" spans="1:15" x14ac:dyDescent="0.25">
      <c r="G26" s="2">
        <v>4600</v>
      </c>
      <c r="H26">
        <v>-24.137589999999999</v>
      </c>
    </row>
    <row r="27" spans="1:15" x14ac:dyDescent="0.25">
      <c r="G27" s="2">
        <v>4800</v>
      </c>
      <c r="H27">
        <v>-23.98958</v>
      </c>
      <c r="L27">
        <v>-24.155609999999999</v>
      </c>
      <c r="M27">
        <f>(L28-L27)/L28*100</f>
        <v>6.6648132611171973E-2</v>
      </c>
    </row>
    <row r="28" spans="1:15" x14ac:dyDescent="0.25">
      <c r="G28" s="2">
        <v>5000</v>
      </c>
      <c r="H28">
        <v>-23.736930000000001</v>
      </c>
      <c r="L28">
        <v>-24.171720000000001</v>
      </c>
    </row>
    <row r="29" spans="1:15" x14ac:dyDescent="0.25">
      <c r="G29" s="2">
        <v>5200</v>
      </c>
      <c r="H29">
        <v>-23.395669999999999</v>
      </c>
    </row>
    <row r="30" spans="1:15" x14ac:dyDescent="0.25">
      <c r="G30" s="2">
        <v>5400</v>
      </c>
      <c r="H30">
        <v>-22.991040000000002</v>
      </c>
    </row>
    <row r="31" spans="1:15" x14ac:dyDescent="0.25">
      <c r="G31" s="2">
        <v>5600</v>
      </c>
      <c r="H31">
        <v>-22.529250000000001</v>
      </c>
    </row>
    <row r="32" spans="1:15" x14ac:dyDescent="0.25">
      <c r="G32" s="2">
        <v>5800</v>
      </c>
      <c r="H32">
        <v>-22.010819999999999</v>
      </c>
    </row>
    <row r="33" spans="7:8" x14ac:dyDescent="0.25">
      <c r="G33" s="2">
        <v>6000</v>
      </c>
      <c r="H33">
        <v>-21.436430000000001</v>
      </c>
    </row>
    <row r="34" spans="7:8" x14ac:dyDescent="0.25">
      <c r="G34" s="2">
        <v>6200</v>
      </c>
      <c r="H34">
        <v>-20.80659</v>
      </c>
    </row>
    <row r="35" spans="7:8" x14ac:dyDescent="0.25">
      <c r="G35" s="2">
        <v>6400</v>
      </c>
      <c r="H35">
        <v>-20.12191</v>
      </c>
    </row>
    <row r="36" spans="7:8" x14ac:dyDescent="0.25">
      <c r="G36" s="2">
        <v>6600</v>
      </c>
      <c r="H36">
        <v>-19.38308</v>
      </c>
    </row>
    <row r="37" spans="7:8" x14ac:dyDescent="0.25">
      <c r="G37" s="2">
        <v>6800</v>
      </c>
      <c r="H37">
        <v>-18.59093</v>
      </c>
    </row>
    <row r="38" spans="7:8" x14ac:dyDescent="0.25">
      <c r="G38" s="2">
        <v>7000</v>
      </c>
      <c r="H38">
        <v>-17.74643</v>
      </c>
    </row>
    <row r="39" spans="7:8" x14ac:dyDescent="0.25">
      <c r="G39" s="2">
        <v>7200</v>
      </c>
      <c r="H39">
        <v>-16.850680000000001</v>
      </c>
    </row>
    <row r="40" spans="7:8" x14ac:dyDescent="0.25">
      <c r="G40" s="2">
        <v>7400</v>
      </c>
      <c r="H40">
        <v>-15.90489</v>
      </c>
    </row>
    <row r="41" spans="7:8" x14ac:dyDescent="0.25">
      <c r="G41" s="2">
        <v>7600</v>
      </c>
      <c r="H41">
        <v>-14.91042</v>
      </c>
    </row>
    <row r="42" spans="7:8" x14ac:dyDescent="0.25">
      <c r="G42" s="2">
        <v>7800</v>
      </c>
      <c r="H42">
        <v>-13.868790000000001</v>
      </c>
    </row>
    <row r="43" spans="7:8" x14ac:dyDescent="0.25">
      <c r="G43" s="2">
        <v>8000</v>
      </c>
      <c r="H43">
        <v>-12.78168</v>
      </c>
    </row>
    <row r="44" spans="7:8" x14ac:dyDescent="0.25">
      <c r="G44" s="2">
        <v>8200</v>
      </c>
      <c r="H44">
        <v>-11.65094</v>
      </c>
    </row>
    <row r="45" spans="7:8" x14ac:dyDescent="0.25">
      <c r="G45" s="2">
        <v>8400</v>
      </c>
      <c r="H45">
        <v>-10.47869</v>
      </c>
    </row>
    <row r="46" spans="7:8" x14ac:dyDescent="0.25">
      <c r="G46" s="2">
        <v>8600</v>
      </c>
      <c r="H46">
        <v>-9.2673400000000008</v>
      </c>
    </row>
    <row r="47" spans="7:8" x14ac:dyDescent="0.25">
      <c r="G47" s="2">
        <v>8800</v>
      </c>
      <c r="H47">
        <v>-8.0196760000000005</v>
      </c>
    </row>
    <row r="48" spans="7:8" x14ac:dyDescent="0.25">
      <c r="G48" s="2">
        <v>9000</v>
      </c>
      <c r="H48">
        <v>-6.7389830000000002</v>
      </c>
    </row>
    <row r="49" spans="7:8" x14ac:dyDescent="0.25">
      <c r="G49" s="2">
        <v>9200</v>
      </c>
      <c r="H49">
        <v>-5.4291349999999996</v>
      </c>
    </row>
    <row r="50" spans="7:8" x14ac:dyDescent="0.25">
      <c r="G50" s="2">
        <v>9400</v>
      </c>
      <c r="H50">
        <v>-4.0946949999999998</v>
      </c>
    </row>
    <row r="51" spans="7:8" x14ac:dyDescent="0.25">
      <c r="G51" s="2">
        <v>9600</v>
      </c>
      <c r="H51">
        <v>-2.7409520000000001</v>
      </c>
    </row>
    <row r="52" spans="7:8" x14ac:dyDescent="0.25">
      <c r="G52" s="2">
        <v>9800</v>
      </c>
      <c r="H52">
        <v>-1.373883</v>
      </c>
    </row>
    <row r="53" spans="7:8" x14ac:dyDescent="0.25">
      <c r="G53" s="2">
        <v>10000</v>
      </c>
      <c r="H53">
        <v>0</v>
      </c>
    </row>
    <row r="54" spans="7:8" x14ac:dyDescent="0.25">
      <c r="G54" s="2"/>
      <c r="H54" s="2"/>
    </row>
    <row r="55" spans="7:8" x14ac:dyDescent="0.25">
      <c r="G55" s="2"/>
      <c r="H55" s="2"/>
    </row>
    <row r="56" spans="7:8" x14ac:dyDescent="0.25">
      <c r="G56" s="2"/>
      <c r="H56" s="2"/>
    </row>
    <row r="57" spans="7:8" x14ac:dyDescent="0.25">
      <c r="G57" s="2"/>
      <c r="H57" s="2"/>
    </row>
    <row r="58" spans="7:8" x14ac:dyDescent="0.25">
      <c r="G58" s="2"/>
      <c r="H58" s="2"/>
    </row>
    <row r="59" spans="7:8" x14ac:dyDescent="0.25">
      <c r="G59" s="2"/>
      <c r="H59" s="2"/>
    </row>
    <row r="60" spans="7:8" x14ac:dyDescent="0.25">
      <c r="G60" s="2"/>
      <c r="H60" s="2"/>
    </row>
    <row r="61" spans="7:8" x14ac:dyDescent="0.25">
      <c r="G61" s="2"/>
      <c r="H61" s="2"/>
    </row>
    <row r="62" spans="7:8" x14ac:dyDescent="0.25">
      <c r="G62" s="2"/>
      <c r="H62" s="2"/>
    </row>
    <row r="63" spans="7:8" x14ac:dyDescent="0.25">
      <c r="G63" s="2"/>
      <c r="H63" s="2"/>
    </row>
    <row r="64" spans="7:8" x14ac:dyDescent="0.25">
      <c r="G64" s="2"/>
      <c r="H64" s="2"/>
    </row>
    <row r="65" spans="7:8" x14ac:dyDescent="0.25">
      <c r="G65" s="2"/>
      <c r="H65" s="2"/>
    </row>
    <row r="66" spans="7:8" x14ac:dyDescent="0.25">
      <c r="G66" s="2"/>
      <c r="H66" s="2"/>
    </row>
    <row r="67" spans="7:8" x14ac:dyDescent="0.25">
      <c r="G67" s="2"/>
      <c r="H67" s="2"/>
    </row>
    <row r="68" spans="7:8" x14ac:dyDescent="0.25">
      <c r="G68" s="2"/>
      <c r="H68" s="2"/>
    </row>
    <row r="69" spans="7:8" x14ac:dyDescent="0.25">
      <c r="G69" s="2"/>
      <c r="H69" s="2"/>
    </row>
    <row r="70" spans="7:8" x14ac:dyDescent="0.25">
      <c r="G70" s="2"/>
      <c r="H70" s="2"/>
    </row>
    <row r="71" spans="7:8" x14ac:dyDescent="0.25">
      <c r="G71" s="2"/>
      <c r="H71" s="2"/>
    </row>
    <row r="72" spans="7:8" x14ac:dyDescent="0.25">
      <c r="G72" s="2"/>
      <c r="H72" s="2"/>
    </row>
    <row r="73" spans="7:8" x14ac:dyDescent="0.25">
      <c r="G73" s="2"/>
      <c r="H73" s="2"/>
    </row>
    <row r="74" spans="7:8" x14ac:dyDescent="0.25">
      <c r="G74" s="2"/>
      <c r="H74" s="2"/>
    </row>
    <row r="75" spans="7:8" x14ac:dyDescent="0.25">
      <c r="G75" s="2"/>
      <c r="H75" s="2"/>
    </row>
    <row r="76" spans="7:8" x14ac:dyDescent="0.25">
      <c r="G76" s="2"/>
      <c r="H76" s="2"/>
    </row>
    <row r="77" spans="7:8" x14ac:dyDescent="0.25">
      <c r="G77" s="2"/>
      <c r="H77" s="2"/>
    </row>
    <row r="78" spans="7:8" x14ac:dyDescent="0.25">
      <c r="G78" s="2"/>
      <c r="H78" s="2"/>
    </row>
    <row r="79" spans="7:8" x14ac:dyDescent="0.25">
      <c r="G79" s="2"/>
      <c r="H79" s="2"/>
    </row>
    <row r="80" spans="7:8" x14ac:dyDescent="0.25">
      <c r="G80" s="2"/>
      <c r="H80" s="2"/>
    </row>
    <row r="81" spans="7:8" x14ac:dyDescent="0.25">
      <c r="G81" s="2"/>
      <c r="H81" s="2"/>
    </row>
    <row r="82" spans="7:8" x14ac:dyDescent="0.25">
      <c r="G82" s="2"/>
      <c r="H82" s="2"/>
    </row>
    <row r="83" spans="7:8" x14ac:dyDescent="0.25">
      <c r="G83" s="2"/>
      <c r="H83" s="2"/>
    </row>
    <row r="84" spans="7:8" x14ac:dyDescent="0.25">
      <c r="G84" s="2"/>
      <c r="H84" s="2"/>
    </row>
    <row r="85" spans="7:8" x14ac:dyDescent="0.25">
      <c r="G85" s="2"/>
      <c r="H85" s="2"/>
    </row>
    <row r="86" spans="7:8" x14ac:dyDescent="0.25">
      <c r="G86" s="2"/>
      <c r="H86" s="2"/>
    </row>
    <row r="87" spans="7:8" x14ac:dyDescent="0.25">
      <c r="G87" s="2"/>
      <c r="H87" s="2"/>
    </row>
    <row r="88" spans="7:8" x14ac:dyDescent="0.25">
      <c r="G88" s="2"/>
      <c r="H88" s="2"/>
    </row>
    <row r="89" spans="7:8" x14ac:dyDescent="0.25">
      <c r="G89" s="2"/>
      <c r="H89" s="2"/>
    </row>
    <row r="90" spans="7:8" x14ac:dyDescent="0.25">
      <c r="G90" s="2"/>
      <c r="H90" s="2"/>
    </row>
    <row r="91" spans="7:8" x14ac:dyDescent="0.25">
      <c r="G91" s="2"/>
      <c r="H91" s="2"/>
    </row>
    <row r="92" spans="7:8" x14ac:dyDescent="0.25">
      <c r="G92" s="2"/>
      <c r="H92" s="2"/>
    </row>
    <row r="93" spans="7:8" x14ac:dyDescent="0.25">
      <c r="G93" s="2"/>
      <c r="H93" s="2"/>
    </row>
    <row r="94" spans="7:8" x14ac:dyDescent="0.25">
      <c r="G94" s="2"/>
      <c r="H94" s="2"/>
    </row>
    <row r="95" spans="7:8" x14ac:dyDescent="0.25">
      <c r="G95" s="2"/>
      <c r="H95" s="2"/>
    </row>
    <row r="96" spans="7:8" x14ac:dyDescent="0.25">
      <c r="G96" s="2"/>
      <c r="H96" s="2"/>
    </row>
    <row r="97" spans="7:8" x14ac:dyDescent="0.25">
      <c r="G97" s="2"/>
      <c r="H97" s="2"/>
    </row>
    <row r="98" spans="7:8" x14ac:dyDescent="0.25">
      <c r="G98" s="2"/>
      <c r="H98" s="2"/>
    </row>
    <row r="99" spans="7:8" x14ac:dyDescent="0.25">
      <c r="G99" s="2"/>
      <c r="H99" s="2"/>
    </row>
    <row r="100" spans="7:8" x14ac:dyDescent="0.25">
      <c r="G100" s="2"/>
      <c r="H100" s="2"/>
    </row>
    <row r="101" spans="7:8" x14ac:dyDescent="0.25">
      <c r="G101" s="2"/>
      <c r="H101" s="2"/>
    </row>
    <row r="102" spans="7:8" x14ac:dyDescent="0.25">
      <c r="G102" s="2"/>
      <c r="H102" s="2"/>
    </row>
    <row r="103" spans="7:8" x14ac:dyDescent="0.25">
      <c r="G103" s="2"/>
      <c r="H103" s="2"/>
    </row>
    <row r="104" spans="7:8" x14ac:dyDescent="0.25">
      <c r="G104" s="2"/>
      <c r="H104" s="2"/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025C1-09A7-4AE3-8166-8A4AC6012916}">
  <dimension ref="A1:T90"/>
  <sheetViews>
    <sheetView topLeftCell="A2" zoomScale="70" zoomScaleNormal="70" workbookViewId="0">
      <selection activeCell="Y1" activeCellId="1" sqref="M1:O1048576 Y1:AA1048576"/>
    </sheetView>
  </sheetViews>
  <sheetFormatPr defaultRowHeight="15" x14ac:dyDescent="0.25"/>
  <sheetData>
    <row r="1" spans="1:20" x14ac:dyDescent="0.25">
      <c r="A1" t="s">
        <v>103</v>
      </c>
      <c r="E1" t="s">
        <v>111</v>
      </c>
    </row>
    <row r="2" spans="1:20" ht="84" x14ac:dyDescent="0.25">
      <c r="A2" s="1" t="s">
        <v>108</v>
      </c>
      <c r="B2" s="1" t="s">
        <v>115</v>
      </c>
      <c r="C2" s="1" t="s">
        <v>114</v>
      </c>
      <c r="E2" s="1" t="s">
        <v>108</v>
      </c>
      <c r="F2" s="1" t="s">
        <v>110</v>
      </c>
      <c r="G2" s="1" t="s">
        <v>109</v>
      </c>
      <c r="I2" s="1" t="s">
        <v>108</v>
      </c>
      <c r="J2" s="1" t="s">
        <v>110</v>
      </c>
      <c r="K2" s="1" t="s">
        <v>109</v>
      </c>
      <c r="N2" s="49" t="s">
        <v>105</v>
      </c>
      <c r="O2" s="49" t="s">
        <v>18</v>
      </c>
      <c r="P2" s="49" t="s">
        <v>104</v>
      </c>
      <c r="R2" s="3" t="s">
        <v>105</v>
      </c>
      <c r="S2" s="3" t="s">
        <v>18</v>
      </c>
      <c r="T2" s="3" t="s">
        <v>104</v>
      </c>
    </row>
    <row r="3" spans="1:20" x14ac:dyDescent="0.25">
      <c r="A3" s="2">
        <v>0</v>
      </c>
      <c r="B3" s="2">
        <v>214.202</v>
      </c>
      <c r="C3" s="2">
        <v>32.16001</v>
      </c>
      <c r="E3" s="2">
        <v>0</v>
      </c>
      <c r="F3" s="2">
        <v>222.84530000000001</v>
      </c>
      <c r="G3" s="2">
        <v>16.878910000000001</v>
      </c>
      <c r="I3" s="2">
        <v>0</v>
      </c>
      <c r="J3" s="2">
        <v>225.62960000000001</v>
      </c>
      <c r="K3" s="2">
        <v>6.8994749999999998</v>
      </c>
      <c r="N3">
        <v>0</v>
      </c>
      <c r="O3">
        <v>41.1788607499997</v>
      </c>
      <c r="P3">
        <v>228.46809890109901</v>
      </c>
      <c r="R3">
        <v>0</v>
      </c>
      <c r="S3">
        <v>35.287453999999798</v>
      </c>
      <c r="T3">
        <v>250.34625054945101</v>
      </c>
    </row>
    <row r="4" spans="1:20" x14ac:dyDescent="0.25">
      <c r="A4" s="2">
        <v>1000</v>
      </c>
      <c r="B4" s="2">
        <v>55.261989999999997</v>
      </c>
      <c r="C4" s="2">
        <v>79.577690000000004</v>
      </c>
      <c r="E4" s="2">
        <v>500</v>
      </c>
      <c r="F4" s="2">
        <v>139.1874</v>
      </c>
      <c r="G4" s="2">
        <v>64.801609999999997</v>
      </c>
      <c r="I4" s="2">
        <v>200</v>
      </c>
      <c r="J4" s="2">
        <v>193.9727</v>
      </c>
      <c r="K4" s="2">
        <v>49.351179999999999</v>
      </c>
      <c r="N4">
        <v>100</v>
      </c>
      <c r="O4">
        <v>47.7779702475002</v>
      </c>
      <c r="P4">
        <v>206.998175608677</v>
      </c>
      <c r="R4">
        <v>50</v>
      </c>
      <c r="S4">
        <v>38.539705959999999</v>
      </c>
      <c r="T4">
        <v>239.65635144855099</v>
      </c>
    </row>
    <row r="5" spans="1:20" x14ac:dyDescent="0.25">
      <c r="A5" s="2">
        <v>2000</v>
      </c>
      <c r="B5" s="2">
        <v>-56.796939999999999</v>
      </c>
      <c r="C5" s="2">
        <v>90.319069999999996</v>
      </c>
      <c r="E5" s="2">
        <v>1000</v>
      </c>
      <c r="F5" s="2">
        <v>59.986469999999997</v>
      </c>
      <c r="G5" s="2">
        <v>85.007199999999997</v>
      </c>
      <c r="I5" s="2">
        <v>400</v>
      </c>
      <c r="J5" s="2">
        <v>158.19829999999999</v>
      </c>
      <c r="K5" s="2">
        <v>60.845379999999999</v>
      </c>
      <c r="N5">
        <v>200</v>
      </c>
      <c r="O5">
        <v>53.919258790000001</v>
      </c>
      <c r="P5">
        <v>186.683629701727</v>
      </c>
      <c r="R5">
        <v>100</v>
      </c>
      <c r="S5">
        <v>41.707554239999801</v>
      </c>
      <c r="T5">
        <v>229.11734688169</v>
      </c>
    </row>
    <row r="6" spans="1:20" x14ac:dyDescent="0.25">
      <c r="A6" s="2">
        <v>3000</v>
      </c>
      <c r="B6" s="2">
        <v>-74.245080000000002</v>
      </c>
      <c r="C6" s="2">
        <v>70.420180000000002</v>
      </c>
      <c r="E6" s="2">
        <v>1500</v>
      </c>
      <c r="F6" s="2">
        <v>-12.091950000000001</v>
      </c>
      <c r="G6" s="2">
        <v>94.270769999999999</v>
      </c>
      <c r="I6" s="2">
        <v>600</v>
      </c>
      <c r="J6" s="2">
        <v>124.2385</v>
      </c>
      <c r="K6" s="2">
        <v>71.001009999999994</v>
      </c>
      <c r="N6">
        <v>300</v>
      </c>
      <c r="O6">
        <v>59.602726377499998</v>
      </c>
      <c r="P6">
        <v>167.42735493506501</v>
      </c>
      <c r="R6">
        <v>150</v>
      </c>
      <c r="S6">
        <v>44.79099884</v>
      </c>
      <c r="T6">
        <v>218.72622357642399</v>
      </c>
    </row>
    <row r="7" spans="1:20" x14ac:dyDescent="0.25">
      <c r="A7" s="2">
        <v>4000</v>
      </c>
      <c r="B7" s="2">
        <v>-139.17760000000001</v>
      </c>
      <c r="C7" s="2">
        <v>27.518789999999999</v>
      </c>
      <c r="E7" s="2">
        <v>2000</v>
      </c>
      <c r="F7" s="2">
        <v>-59.207070000000002</v>
      </c>
      <c r="G7" s="2">
        <v>93.239699999999999</v>
      </c>
      <c r="I7" s="2">
        <v>800</v>
      </c>
      <c r="J7" s="2">
        <v>91.946460000000002</v>
      </c>
      <c r="K7" s="2">
        <v>79.663920000000005</v>
      </c>
      <c r="N7">
        <v>400</v>
      </c>
      <c r="O7">
        <v>64.828373009999893</v>
      </c>
      <c r="P7">
        <v>149.13224506350801</v>
      </c>
      <c r="R7">
        <v>200</v>
      </c>
      <c r="S7">
        <v>47.790039760000603</v>
      </c>
      <c r="T7">
        <v>208.47996826031201</v>
      </c>
    </row>
    <row r="8" spans="1:20" x14ac:dyDescent="0.25">
      <c r="E8" s="2">
        <v>2500</v>
      </c>
      <c r="F8" s="2">
        <v>-55.034730000000003</v>
      </c>
      <c r="G8" s="2">
        <v>85.822479999999999</v>
      </c>
      <c r="I8" s="2">
        <v>1000</v>
      </c>
      <c r="J8" s="2">
        <v>61.10971</v>
      </c>
      <c r="K8" s="2">
        <v>86.663219999999995</v>
      </c>
      <c r="N8">
        <v>500</v>
      </c>
      <c r="O8">
        <v>69.596198687500205</v>
      </c>
      <c r="P8">
        <v>131.701193841872</v>
      </c>
      <c r="R8">
        <v>250</v>
      </c>
      <c r="S8">
        <v>50.704677000000203</v>
      </c>
      <c r="T8">
        <v>198.375567660911</v>
      </c>
    </row>
    <row r="9" spans="1:20" x14ac:dyDescent="0.25">
      <c r="E9" s="2">
        <v>3000</v>
      </c>
      <c r="F9" s="2">
        <v>-77.78398</v>
      </c>
      <c r="G9" s="2">
        <v>73.503950000000003</v>
      </c>
      <c r="I9" s="2">
        <v>1200</v>
      </c>
      <c r="J9" s="2">
        <v>31.416530000000002</v>
      </c>
      <c r="K9" s="2">
        <v>91.846590000000006</v>
      </c>
      <c r="N9">
        <v>600</v>
      </c>
      <c r="O9">
        <v>73.906203410000401</v>
      </c>
      <c r="P9">
        <v>115.037095024975</v>
      </c>
      <c r="R9">
        <v>300</v>
      </c>
      <c r="S9">
        <v>53.534910560000199</v>
      </c>
      <c r="T9">
        <v>188.41000850578001</v>
      </c>
    </row>
    <row r="10" spans="1:20" x14ac:dyDescent="0.25">
      <c r="E10" s="2">
        <v>3500</v>
      </c>
      <c r="F10" s="2">
        <v>-105.093</v>
      </c>
      <c r="G10" s="2">
        <v>55.095779999999998</v>
      </c>
      <c r="I10" s="2">
        <v>1400</v>
      </c>
      <c r="J10" s="2">
        <v>2.4914040000000002</v>
      </c>
      <c r="K10" s="2">
        <v>95.104550000000003</v>
      </c>
      <c r="N10">
        <v>700</v>
      </c>
      <c r="O10">
        <v>77.758387177500296</v>
      </c>
      <c r="P10">
        <v>99.042842367632403</v>
      </c>
      <c r="R10">
        <v>350</v>
      </c>
      <c r="S10">
        <v>56.2807404400004</v>
      </c>
      <c r="T10">
        <v>178.58027752247901</v>
      </c>
    </row>
    <row r="11" spans="1:20" x14ac:dyDescent="0.25">
      <c r="E11" s="2">
        <v>4000</v>
      </c>
      <c r="F11" s="2">
        <v>-145.33099999999999</v>
      </c>
      <c r="G11" s="2">
        <v>29.905059999999999</v>
      </c>
      <c r="I11" s="2">
        <v>1600</v>
      </c>
      <c r="J11" s="2">
        <v>-26.079270000000001</v>
      </c>
      <c r="K11" s="2">
        <v>96.382149999999996</v>
      </c>
      <c r="N11">
        <v>800</v>
      </c>
      <c r="O11">
        <v>81.152749990000103</v>
      </c>
      <c r="P11">
        <v>83.6213296246612</v>
      </c>
      <c r="R11">
        <v>400</v>
      </c>
      <c r="S11">
        <v>58.942166640000899</v>
      </c>
      <c r="T11">
        <v>168.88336143856199</v>
      </c>
    </row>
    <row r="12" spans="1:20" x14ac:dyDescent="0.25">
      <c r="I12" s="2">
        <v>1800</v>
      </c>
      <c r="J12" s="2">
        <v>-54.721400000000003</v>
      </c>
      <c r="K12" s="2">
        <v>95.682310000000001</v>
      </c>
      <c r="N12">
        <v>900</v>
      </c>
      <c r="O12">
        <v>84.089291847500206</v>
      </c>
      <c r="P12">
        <v>68.675450550877699</v>
      </c>
      <c r="R12">
        <v>450</v>
      </c>
      <c r="S12">
        <v>61.5191891600006</v>
      </c>
      <c r="T12">
        <v>159.31624698159101</v>
      </c>
    </row>
    <row r="13" spans="1:20" x14ac:dyDescent="0.25">
      <c r="I13" s="2">
        <v>2000</v>
      </c>
      <c r="J13" s="2">
        <v>-59.725830000000002</v>
      </c>
      <c r="K13" s="2">
        <v>93.632130000000004</v>
      </c>
      <c r="N13">
        <v>1000</v>
      </c>
      <c r="O13">
        <v>86.568012750000506</v>
      </c>
      <c r="P13">
        <v>54.108098901098899</v>
      </c>
      <c r="R13">
        <v>500</v>
      </c>
      <c r="S13">
        <v>64.0118080000004</v>
      </c>
      <c r="T13">
        <v>149.87592087912199</v>
      </c>
    </row>
    <row r="14" spans="1:20" x14ac:dyDescent="0.25">
      <c r="I14" s="2">
        <v>2200</v>
      </c>
      <c r="J14" s="2">
        <v>-43.415419999999997</v>
      </c>
      <c r="K14" s="2">
        <v>91.20035</v>
      </c>
      <c r="N14">
        <v>1000</v>
      </c>
      <c r="O14">
        <v>86.568012750000506</v>
      </c>
      <c r="P14">
        <v>58.597401098901102</v>
      </c>
      <c r="R14">
        <v>500</v>
      </c>
      <c r="S14">
        <v>64.011808000000499</v>
      </c>
      <c r="T14">
        <v>154.719912087913</v>
      </c>
    </row>
    <row r="15" spans="1:20" x14ac:dyDescent="0.25">
      <c r="I15" s="2">
        <v>2400</v>
      </c>
      <c r="J15" s="2">
        <v>-51.533549999999998</v>
      </c>
      <c r="K15" s="2">
        <v>88.324830000000006</v>
      </c>
      <c r="N15">
        <v>1100</v>
      </c>
      <c r="O15">
        <v>89.591871425000207</v>
      </c>
      <c r="P15">
        <v>44.314831074639599</v>
      </c>
      <c r="R15">
        <v>550</v>
      </c>
      <c r="S15">
        <v>66.484825380000103</v>
      </c>
      <c r="T15">
        <v>145.41174431283</v>
      </c>
    </row>
    <row r="16" spans="1:20" x14ac:dyDescent="0.25">
      <c r="I16" s="2">
        <v>2600</v>
      </c>
      <c r="J16" s="2">
        <v>-60.069119999999998</v>
      </c>
      <c r="K16" s="2">
        <v>84.57526</v>
      </c>
      <c r="N16">
        <v>1200</v>
      </c>
      <c r="O16">
        <v>92.083902250000094</v>
      </c>
      <c r="P16">
        <v>30.251269390609401</v>
      </c>
      <c r="R16">
        <v>600</v>
      </c>
      <c r="S16">
        <v>68.847437120000293</v>
      </c>
      <c r="T16">
        <v>136.238104067362</v>
      </c>
    </row>
    <row r="17" spans="9:20" x14ac:dyDescent="0.25">
      <c r="I17" s="2">
        <v>2800</v>
      </c>
      <c r="J17" s="2">
        <v>-69.130520000000004</v>
      </c>
      <c r="K17" s="2">
        <v>79.926540000000003</v>
      </c>
      <c r="N17">
        <v>1300</v>
      </c>
      <c r="O17">
        <v>94.044105224999896</v>
      </c>
      <c r="P17">
        <v>16.351568571428601</v>
      </c>
      <c r="R17">
        <v>650</v>
      </c>
      <c r="S17">
        <v>71.099643220000104</v>
      </c>
      <c r="T17">
        <v>127.191476923078</v>
      </c>
    </row>
    <row r="18" spans="9:20" x14ac:dyDescent="0.25">
      <c r="I18" s="2">
        <v>3000</v>
      </c>
      <c r="J18" s="2">
        <v>-78.82114</v>
      </c>
      <c r="K18" s="2">
        <v>74.345830000000007</v>
      </c>
      <c r="N18">
        <v>1400</v>
      </c>
      <c r="O18">
        <v>95.472480349999799</v>
      </c>
      <c r="P18">
        <v>2.5605811417152502</v>
      </c>
      <c r="R18">
        <v>700</v>
      </c>
      <c r="S18">
        <v>73.241443679999904</v>
      </c>
      <c r="T18">
        <v>118.264348451549</v>
      </c>
    </row>
    <row r="19" spans="9:20" x14ac:dyDescent="0.25">
      <c r="I19" s="2">
        <v>3200</v>
      </c>
      <c r="J19" s="2">
        <v>-89.241659999999996</v>
      </c>
      <c r="K19" s="2">
        <v>67.793689999999998</v>
      </c>
      <c r="N19">
        <v>1500</v>
      </c>
      <c r="O19">
        <v>96.369027624999902</v>
      </c>
      <c r="P19">
        <v>-11.1768403739117</v>
      </c>
      <c r="R19">
        <v>750</v>
      </c>
      <c r="S19">
        <v>75.272838500000105</v>
      </c>
      <c r="T19">
        <v>109.449204224347</v>
      </c>
    </row>
    <row r="20" spans="9:20" x14ac:dyDescent="0.25">
      <c r="I20" s="2">
        <v>3400</v>
      </c>
      <c r="J20" s="2">
        <v>-100.49420000000001</v>
      </c>
      <c r="K20" s="2">
        <v>60.225259999999999</v>
      </c>
      <c r="N20">
        <v>1600</v>
      </c>
      <c r="O20">
        <v>96.733747049999806</v>
      </c>
      <c r="P20">
        <v>-24.915843450834998</v>
      </c>
      <c r="R20">
        <v>800</v>
      </c>
      <c r="S20">
        <v>77.193827680000496</v>
      </c>
      <c r="T20">
        <v>100.738529813044</v>
      </c>
    </row>
    <row r="21" spans="9:20" x14ac:dyDescent="0.25">
      <c r="I21" s="2">
        <v>3600</v>
      </c>
      <c r="J21" s="2">
        <v>-112.68040000000001</v>
      </c>
      <c r="K21" s="2">
        <v>51.591790000000003</v>
      </c>
      <c r="N21">
        <v>1700</v>
      </c>
      <c r="O21">
        <v>96.566638624999797</v>
      </c>
      <c r="P21">
        <v>-38.711575564435599</v>
      </c>
      <c r="R21">
        <v>850</v>
      </c>
      <c r="S21">
        <v>79.004411220000605</v>
      </c>
      <c r="T21">
        <v>92.124810789211097</v>
      </c>
    </row>
    <row r="22" spans="9:20" x14ac:dyDescent="0.25">
      <c r="I22" s="2">
        <v>3800</v>
      </c>
      <c r="J22" s="2">
        <v>-125.9235</v>
      </c>
      <c r="K22" s="2">
        <v>41.842689999999997</v>
      </c>
      <c r="N22">
        <v>1800</v>
      </c>
      <c r="O22">
        <v>95.867702349999703</v>
      </c>
      <c r="P22">
        <v>-52.619184190095602</v>
      </c>
      <c r="R22">
        <v>900</v>
      </c>
      <c r="S22">
        <v>80.704589120000193</v>
      </c>
      <c r="T22">
        <v>83.6005327244185</v>
      </c>
    </row>
    <row r="23" spans="9:20" x14ac:dyDescent="0.25">
      <c r="I23" s="2">
        <v>4000</v>
      </c>
      <c r="J23" s="2">
        <v>-147.33799999999999</v>
      </c>
      <c r="K23" s="2">
        <v>30.76538</v>
      </c>
      <c r="N23">
        <v>1900</v>
      </c>
      <c r="O23">
        <v>94.636938224999994</v>
      </c>
      <c r="P23">
        <v>-66.693816803196896</v>
      </c>
      <c r="R23">
        <v>950</v>
      </c>
      <c r="S23">
        <v>82.294361380000595</v>
      </c>
      <c r="T23">
        <v>75.158181190238906</v>
      </c>
    </row>
    <row r="24" spans="9:20" x14ac:dyDescent="0.25">
      <c r="N24">
        <v>2000</v>
      </c>
      <c r="O24">
        <v>92.874346250000102</v>
      </c>
      <c r="P24">
        <v>-80.990620879120797</v>
      </c>
      <c r="R24">
        <v>1000</v>
      </c>
      <c r="S24">
        <v>83.773728000000006</v>
      </c>
      <c r="T24">
        <v>66.790241758241294</v>
      </c>
    </row>
    <row r="25" spans="9:20" x14ac:dyDescent="0.25">
      <c r="N25">
        <v>2000</v>
      </c>
      <c r="O25">
        <v>92.552823124999904</v>
      </c>
      <c r="P25">
        <v>-36.316973901098898</v>
      </c>
      <c r="R25">
        <v>1000</v>
      </c>
      <c r="S25">
        <v>83.773728000000006</v>
      </c>
      <c r="T25">
        <v>69.157918241757699</v>
      </c>
    </row>
    <row r="26" spans="9:20" x14ac:dyDescent="0.25">
      <c r="N26">
        <v>2100</v>
      </c>
      <c r="O26">
        <v>91.539793649999993</v>
      </c>
      <c r="P26">
        <v>-39.457083804053099</v>
      </c>
      <c r="R26">
        <v>1050</v>
      </c>
      <c r="S26">
        <v>85.2694315720004</v>
      </c>
      <c r="T26">
        <v>60.869199554731502</v>
      </c>
    </row>
    <row r="27" spans="9:20" x14ac:dyDescent="0.25">
      <c r="N27">
        <v>2200</v>
      </c>
      <c r="O27">
        <v>90.309599275000096</v>
      </c>
      <c r="P27">
        <v>-42.731437169259301</v>
      </c>
      <c r="R27">
        <v>1100</v>
      </c>
      <c r="S27">
        <v>86.634884288000407</v>
      </c>
      <c r="T27">
        <v>52.663086627657897</v>
      </c>
    </row>
    <row r="28" spans="9:20" x14ac:dyDescent="0.25">
      <c r="N28">
        <v>2300</v>
      </c>
      <c r="O28">
        <v>88.86224</v>
      </c>
      <c r="P28">
        <v>-46.1454358291708</v>
      </c>
      <c r="R28">
        <v>1150</v>
      </c>
      <c r="S28">
        <v>87.8700861479998</v>
      </c>
      <c r="T28">
        <v>44.529929590409701</v>
      </c>
    </row>
    <row r="29" spans="9:20" x14ac:dyDescent="0.25">
      <c r="N29">
        <v>2400</v>
      </c>
      <c r="O29">
        <v>87.197715824999804</v>
      </c>
      <c r="P29">
        <v>-49.704481616240898</v>
      </c>
      <c r="R29">
        <v>1200</v>
      </c>
      <c r="S29">
        <v>88.975037151999999</v>
      </c>
      <c r="T29">
        <v>36.460078572855402</v>
      </c>
    </row>
    <row r="30" spans="9:20" x14ac:dyDescent="0.25">
      <c r="N30">
        <v>2500</v>
      </c>
      <c r="O30">
        <v>85.316026750000006</v>
      </c>
      <c r="P30">
        <v>-53.413976362922803</v>
      </c>
      <c r="R30">
        <v>1250</v>
      </c>
      <c r="S30">
        <v>89.949737299999498</v>
      </c>
      <c r="T30">
        <v>28.443883704866099</v>
      </c>
    </row>
    <row r="31" spans="9:20" x14ac:dyDescent="0.25">
      <c r="N31">
        <v>2600</v>
      </c>
      <c r="O31">
        <v>83.217172774999995</v>
      </c>
      <c r="P31">
        <v>-57.279321901669803</v>
      </c>
      <c r="R31">
        <v>1300</v>
      </c>
      <c r="S31">
        <v>90.794186591999804</v>
      </c>
      <c r="T31">
        <v>20.471695116312901</v>
      </c>
    </row>
    <row r="32" spans="9:20" x14ac:dyDescent="0.25">
      <c r="N32">
        <v>2700</v>
      </c>
      <c r="O32">
        <v>80.901153900000097</v>
      </c>
      <c r="P32">
        <v>-61.305920064935101</v>
      </c>
      <c r="R32">
        <v>1350</v>
      </c>
      <c r="S32">
        <v>91.508385027999694</v>
      </c>
      <c r="T32">
        <v>12.533862937063001</v>
      </c>
    </row>
    <row r="33" spans="14:20" x14ac:dyDescent="0.25">
      <c r="N33">
        <v>2800</v>
      </c>
      <c r="O33">
        <v>78.3679701249999</v>
      </c>
      <c r="P33">
        <v>-65.499172685171999</v>
      </c>
      <c r="R33">
        <v>1400</v>
      </c>
      <c r="S33">
        <v>92.092332608000106</v>
      </c>
      <c r="T33">
        <v>4.6207372969886702</v>
      </c>
    </row>
    <row r="34" spans="14:20" x14ac:dyDescent="0.25">
      <c r="N34">
        <v>2900</v>
      </c>
      <c r="O34">
        <v>75.617621449999902</v>
      </c>
      <c r="P34">
        <v>-69.864481594833805</v>
      </c>
      <c r="R34">
        <v>1450</v>
      </c>
      <c r="S34">
        <v>92.546029331999705</v>
      </c>
      <c r="T34">
        <v>-3.2773316740400902</v>
      </c>
    </row>
    <row r="35" spans="14:20" x14ac:dyDescent="0.25">
      <c r="N35">
        <v>3000</v>
      </c>
      <c r="O35">
        <v>72.650107875000003</v>
      </c>
      <c r="P35">
        <v>-74.407248626373701</v>
      </c>
      <c r="R35">
        <v>1500</v>
      </c>
      <c r="S35">
        <v>92.869475199999798</v>
      </c>
      <c r="T35">
        <v>-11.169993846153799</v>
      </c>
    </row>
    <row r="36" spans="14:20" x14ac:dyDescent="0.25">
      <c r="N36">
        <v>3000</v>
      </c>
      <c r="O36">
        <v>72.650107875000003</v>
      </c>
      <c r="P36">
        <v>-76.277575549450603</v>
      </c>
      <c r="R36">
        <v>1500</v>
      </c>
      <c r="S36">
        <v>92.869475199999798</v>
      </c>
      <c r="T36">
        <v>-9.4854892307694794</v>
      </c>
    </row>
    <row r="37" spans="14:20" x14ac:dyDescent="0.25">
      <c r="N37">
        <v>3100</v>
      </c>
      <c r="O37">
        <v>69.905972750999993</v>
      </c>
      <c r="P37">
        <v>-81.039043709576205</v>
      </c>
      <c r="R37">
        <v>1550</v>
      </c>
      <c r="S37">
        <v>93.180059679999601</v>
      </c>
      <c r="T37">
        <v>-17.372671305837098</v>
      </c>
    </row>
    <row r="38" spans="14:20" x14ac:dyDescent="0.25">
      <c r="N38">
        <v>3200</v>
      </c>
      <c r="O38">
        <v>66.881511098999795</v>
      </c>
      <c r="P38">
        <v>-86.060875430141294</v>
      </c>
      <c r="R38">
        <v>1600</v>
      </c>
      <c r="S38">
        <v>93.361887999999993</v>
      </c>
      <c r="T38">
        <v>-25.253412507492602</v>
      </c>
    </row>
    <row r="39" spans="14:20" x14ac:dyDescent="0.25">
      <c r="N39">
        <v>3300</v>
      </c>
      <c r="O39">
        <v>63.576722918999899</v>
      </c>
      <c r="P39">
        <v>-91.3491016813187</v>
      </c>
      <c r="R39">
        <v>1650</v>
      </c>
      <c r="S39">
        <v>93.414960160000305</v>
      </c>
      <c r="T39">
        <v>-33.136031488511499</v>
      </c>
    </row>
    <row r="40" spans="14:20" x14ac:dyDescent="0.25">
      <c r="N40">
        <v>3400</v>
      </c>
      <c r="O40">
        <v>59.9916082109999</v>
      </c>
      <c r="P40">
        <v>-96.909753433281097</v>
      </c>
      <c r="R40">
        <v>1700</v>
      </c>
      <c r="S40">
        <v>93.339276159999997</v>
      </c>
      <c r="T40">
        <v>-41.028846901669603</v>
      </c>
    </row>
    <row r="41" spans="14:20" x14ac:dyDescent="0.25">
      <c r="N41">
        <v>3500</v>
      </c>
      <c r="O41">
        <v>56.126166974999897</v>
      </c>
      <c r="P41">
        <v>-102.748861656201</v>
      </c>
      <c r="R41">
        <v>1750</v>
      </c>
      <c r="S41">
        <v>93.134836000000107</v>
      </c>
      <c r="T41">
        <v>-48.940177399743298</v>
      </c>
    </row>
    <row r="42" spans="14:20" x14ac:dyDescent="0.25">
      <c r="N42">
        <v>3600</v>
      </c>
      <c r="O42">
        <v>51.980399210999899</v>
      </c>
      <c r="P42">
        <v>-108.872457320251</v>
      </c>
      <c r="R42">
        <v>1800</v>
      </c>
      <c r="S42">
        <v>92.801639679999994</v>
      </c>
      <c r="T42">
        <v>-56.878341635506999</v>
      </c>
    </row>
    <row r="43" spans="14:20" x14ac:dyDescent="0.25">
      <c r="N43">
        <v>3700</v>
      </c>
      <c r="O43">
        <v>47.554304919000003</v>
      </c>
      <c r="P43">
        <v>-115.286571395604</v>
      </c>
      <c r="R43">
        <v>1850</v>
      </c>
      <c r="S43">
        <v>92.3396872000001</v>
      </c>
      <c r="T43">
        <v>-64.851658261738393</v>
      </c>
    </row>
    <row r="44" spans="14:20" x14ac:dyDescent="0.25">
      <c r="N44">
        <v>3800</v>
      </c>
      <c r="O44">
        <v>42.847884098999998</v>
      </c>
      <c r="P44">
        <v>-121.997234852433</v>
      </c>
      <c r="R44">
        <v>1900</v>
      </c>
      <c r="S44">
        <v>91.748978560000296</v>
      </c>
      <c r="T44">
        <v>-72.868445931211795</v>
      </c>
    </row>
    <row r="45" spans="14:20" x14ac:dyDescent="0.25">
      <c r="N45">
        <v>3900</v>
      </c>
      <c r="O45">
        <v>37.861136750999997</v>
      </c>
      <c r="P45">
        <v>-129.01047866091099</v>
      </c>
      <c r="R45">
        <v>1950</v>
      </c>
      <c r="S45">
        <v>91.0295137600001</v>
      </c>
      <c r="T45">
        <v>-80.9370232967037</v>
      </c>
    </row>
    <row r="46" spans="14:20" x14ac:dyDescent="0.25">
      <c r="N46">
        <v>4000</v>
      </c>
      <c r="O46">
        <v>32.594062874999999</v>
      </c>
      <c r="P46">
        <v>-136.33233379120901</v>
      </c>
      <c r="R46">
        <v>2000</v>
      </c>
      <c r="S46">
        <v>90.181292800000506</v>
      </c>
      <c r="T46">
        <v>-89.065709010989494</v>
      </c>
    </row>
    <row r="47" spans="14:20" x14ac:dyDescent="0.25">
      <c r="R47">
        <v>2000</v>
      </c>
      <c r="S47">
        <v>90.205686400000005</v>
      </c>
      <c r="T47">
        <v>-39.0674479120879</v>
      </c>
    </row>
    <row r="48" spans="14:20" x14ac:dyDescent="0.25">
      <c r="R48">
        <v>2050</v>
      </c>
      <c r="S48">
        <v>89.825125493999906</v>
      </c>
      <c r="T48">
        <v>-40.964151548451397</v>
      </c>
    </row>
    <row r="49" spans="18:20" x14ac:dyDescent="0.25">
      <c r="R49">
        <v>2100</v>
      </c>
      <c r="S49">
        <v>89.389119296000004</v>
      </c>
      <c r="T49">
        <v>-42.881691930926102</v>
      </c>
    </row>
    <row r="50" spans="18:20" x14ac:dyDescent="0.25">
      <c r="R50">
        <v>2150</v>
      </c>
      <c r="S50">
        <v>88.897667806000001</v>
      </c>
      <c r="T50">
        <v>-44.822235104895</v>
      </c>
    </row>
    <row r="51" spans="18:20" x14ac:dyDescent="0.25">
      <c r="R51">
        <v>2200</v>
      </c>
      <c r="S51">
        <v>88.350771024000096</v>
      </c>
      <c r="T51">
        <v>-46.787947115741296</v>
      </c>
    </row>
    <row r="52" spans="18:20" x14ac:dyDescent="0.25">
      <c r="R52">
        <v>2250</v>
      </c>
      <c r="S52">
        <v>87.748428949999806</v>
      </c>
      <c r="T52">
        <v>-48.780994008848197</v>
      </c>
    </row>
    <row r="53" spans="18:20" x14ac:dyDescent="0.25">
      <c r="R53">
        <v>2300</v>
      </c>
      <c r="S53">
        <v>87.090641583999897</v>
      </c>
      <c r="T53">
        <v>-50.803541829598899</v>
      </c>
    </row>
    <row r="54" spans="18:20" x14ac:dyDescent="0.25">
      <c r="R54">
        <v>2350</v>
      </c>
      <c r="S54">
        <v>86.377408926000001</v>
      </c>
      <c r="T54">
        <v>-52.857756623376403</v>
      </c>
    </row>
    <row r="55" spans="18:20" x14ac:dyDescent="0.25">
      <c r="R55">
        <v>2400</v>
      </c>
      <c r="S55">
        <v>85.608730975999904</v>
      </c>
      <c r="T55">
        <v>-54.945804435564398</v>
      </c>
    </row>
    <row r="56" spans="18:20" x14ac:dyDescent="0.25">
      <c r="R56">
        <v>2450</v>
      </c>
      <c r="S56">
        <v>84.784607733999906</v>
      </c>
      <c r="T56">
        <v>-57.069851311545499</v>
      </c>
    </row>
    <row r="57" spans="18:20" x14ac:dyDescent="0.25">
      <c r="R57">
        <v>2500</v>
      </c>
      <c r="S57">
        <v>83.905039199999905</v>
      </c>
      <c r="T57">
        <v>-59.232063296703203</v>
      </c>
    </row>
    <row r="58" spans="18:20" x14ac:dyDescent="0.25">
      <c r="R58">
        <v>2500</v>
      </c>
      <c r="S58">
        <v>83.905039199999905</v>
      </c>
      <c r="T58">
        <v>-61.415029450549397</v>
      </c>
    </row>
    <row r="59" spans="18:20" x14ac:dyDescent="0.25">
      <c r="R59">
        <v>2550</v>
      </c>
      <c r="S59">
        <v>82.997985684000099</v>
      </c>
      <c r="T59">
        <v>-63.618890786356403</v>
      </c>
    </row>
    <row r="60" spans="18:20" x14ac:dyDescent="0.25">
      <c r="R60">
        <v>2600</v>
      </c>
      <c r="S60">
        <v>82.031756736000006</v>
      </c>
      <c r="T60">
        <v>-65.867558041957906</v>
      </c>
    </row>
    <row r="61" spans="18:20" x14ac:dyDescent="0.25">
      <c r="R61">
        <v>2650</v>
      </c>
      <c r="S61">
        <v>81.006352356000093</v>
      </c>
      <c r="T61">
        <v>-68.162705754245593</v>
      </c>
    </row>
    <row r="62" spans="18:20" x14ac:dyDescent="0.25">
      <c r="R62">
        <v>2700</v>
      </c>
      <c r="S62">
        <v>79.921772544000007</v>
      </c>
      <c r="T62">
        <v>-70.506008460111303</v>
      </c>
    </row>
    <row r="63" spans="18:20" x14ac:dyDescent="0.25">
      <c r="R63">
        <v>2750</v>
      </c>
      <c r="S63">
        <v>78.778017300000002</v>
      </c>
      <c r="T63">
        <v>-72.899140696446295</v>
      </c>
    </row>
    <row r="64" spans="18:20" x14ac:dyDescent="0.25">
      <c r="R64">
        <v>2800</v>
      </c>
      <c r="S64">
        <v>77.575086623999994</v>
      </c>
      <c r="T64">
        <v>-75.343777000142694</v>
      </c>
    </row>
    <row r="65" spans="18:20" x14ac:dyDescent="0.25">
      <c r="R65">
        <v>2850</v>
      </c>
      <c r="S65">
        <v>76.312980516000096</v>
      </c>
      <c r="T65">
        <v>-77.8415919080919</v>
      </c>
    </row>
    <row r="66" spans="18:20" x14ac:dyDescent="0.25">
      <c r="R66">
        <v>2900</v>
      </c>
      <c r="S66">
        <v>74.991698975999995</v>
      </c>
      <c r="T66">
        <v>-80.394259957185596</v>
      </c>
    </row>
    <row r="67" spans="18:20" x14ac:dyDescent="0.25">
      <c r="R67">
        <v>2950</v>
      </c>
      <c r="S67">
        <v>73.611242004000204</v>
      </c>
      <c r="T67">
        <v>-83.003455684315696</v>
      </c>
    </row>
    <row r="68" spans="18:20" x14ac:dyDescent="0.25">
      <c r="R68">
        <v>3000</v>
      </c>
      <c r="S68">
        <v>72.171609600000195</v>
      </c>
      <c r="T68">
        <v>-85.6708536263735</v>
      </c>
    </row>
    <row r="69" spans="18:20" x14ac:dyDescent="0.25">
      <c r="R69">
        <v>3000</v>
      </c>
      <c r="S69">
        <v>72.171609600000096</v>
      </c>
      <c r="T69">
        <v>-86.717364395604406</v>
      </c>
    </row>
    <row r="70" spans="18:20" x14ac:dyDescent="0.25">
      <c r="R70">
        <v>3050</v>
      </c>
      <c r="S70">
        <v>70.702972834000207</v>
      </c>
      <c r="T70">
        <v>-89.446241515627193</v>
      </c>
    </row>
    <row r="71" spans="18:20" x14ac:dyDescent="0.25">
      <c r="R71">
        <v>3100</v>
      </c>
      <c r="S71">
        <v>69.168246655999994</v>
      </c>
      <c r="T71">
        <v>-92.239940196945994</v>
      </c>
    </row>
    <row r="72" spans="18:20" x14ac:dyDescent="0.25">
      <c r="R72">
        <v>3150</v>
      </c>
      <c r="S72">
        <v>67.567431066000097</v>
      </c>
      <c r="T72">
        <v>-95.100233106893299</v>
      </c>
    </row>
    <row r="73" spans="18:20" x14ac:dyDescent="0.25">
      <c r="R73">
        <v>3200</v>
      </c>
      <c r="S73">
        <v>65.900526064000204</v>
      </c>
      <c r="T73">
        <v>-98.028892912801595</v>
      </c>
    </row>
    <row r="74" spans="18:20" x14ac:dyDescent="0.25">
      <c r="R74">
        <v>3250</v>
      </c>
      <c r="S74">
        <v>64.167531649999901</v>
      </c>
      <c r="T74">
        <v>-101.027692282004</v>
      </c>
    </row>
    <row r="75" spans="18:20" x14ac:dyDescent="0.25">
      <c r="R75">
        <v>3300</v>
      </c>
      <c r="S75">
        <v>62.368447824</v>
      </c>
      <c r="T75">
        <v>-104.09840388183299</v>
      </c>
    </row>
    <row r="76" spans="18:20" x14ac:dyDescent="0.25">
      <c r="R76">
        <v>3350</v>
      </c>
      <c r="S76">
        <v>60.503274586000003</v>
      </c>
      <c r="T76">
        <v>-107.242800379621</v>
      </c>
    </row>
    <row r="77" spans="18:20" x14ac:dyDescent="0.25">
      <c r="R77">
        <v>3400</v>
      </c>
      <c r="S77">
        <v>58.572011936000003</v>
      </c>
      <c r="T77">
        <v>-110.4626544427</v>
      </c>
    </row>
    <row r="78" spans="18:20" x14ac:dyDescent="0.25">
      <c r="R78">
        <v>3450</v>
      </c>
      <c r="S78">
        <v>56.574659873999998</v>
      </c>
      <c r="T78">
        <v>-113.75973873840501</v>
      </c>
    </row>
    <row r="79" spans="18:20" x14ac:dyDescent="0.25">
      <c r="R79">
        <v>3500</v>
      </c>
      <c r="S79">
        <v>54.511218399999798</v>
      </c>
      <c r="T79">
        <v>-117.13582593406601</v>
      </c>
    </row>
    <row r="80" spans="18:20" x14ac:dyDescent="0.25">
      <c r="R80">
        <v>3500</v>
      </c>
      <c r="S80">
        <v>54.511218399999898</v>
      </c>
      <c r="T80">
        <v>-116.43089582417601</v>
      </c>
    </row>
    <row r="81" spans="18:20" x14ac:dyDescent="0.25">
      <c r="R81">
        <v>3550</v>
      </c>
      <c r="S81">
        <v>52.397189994000001</v>
      </c>
      <c r="T81">
        <v>-119.888360599401</v>
      </c>
    </row>
    <row r="82" spans="18:20" x14ac:dyDescent="0.25">
      <c r="R82">
        <v>3600</v>
      </c>
      <c r="S82">
        <v>50.208820736</v>
      </c>
      <c r="T82">
        <v>-123.429951945198</v>
      </c>
    </row>
    <row r="83" spans="18:20" x14ac:dyDescent="0.25">
      <c r="R83">
        <v>3650</v>
      </c>
      <c r="S83">
        <v>47.9461106259999</v>
      </c>
      <c r="T83">
        <v>-127.058003996004</v>
      </c>
    </row>
    <row r="84" spans="18:20" x14ac:dyDescent="0.25">
      <c r="R84">
        <v>3700</v>
      </c>
      <c r="S84">
        <v>45.609059664</v>
      </c>
      <c r="T84">
        <v>-130.77485088625701</v>
      </c>
    </row>
    <row r="85" spans="18:20" x14ac:dyDescent="0.25">
      <c r="R85">
        <v>3750</v>
      </c>
      <c r="S85">
        <v>43.197667849999903</v>
      </c>
      <c r="T85">
        <v>-134.582826750392</v>
      </c>
    </row>
    <row r="86" spans="18:20" x14ac:dyDescent="0.25">
      <c r="R86">
        <v>3800</v>
      </c>
      <c r="S86">
        <v>40.711935183999898</v>
      </c>
      <c r="T86">
        <v>-138.48426572284899</v>
      </c>
    </row>
    <row r="87" spans="18:20" x14ac:dyDescent="0.25">
      <c r="R87">
        <v>3850</v>
      </c>
      <c r="S87">
        <v>38.151861666000002</v>
      </c>
      <c r="T87">
        <v>-142.481501938062</v>
      </c>
    </row>
    <row r="88" spans="18:20" x14ac:dyDescent="0.25">
      <c r="R88">
        <v>3900</v>
      </c>
      <c r="S88">
        <v>35.517447296</v>
      </c>
      <c r="T88">
        <v>-146.576869530469</v>
      </c>
    </row>
    <row r="89" spans="18:20" x14ac:dyDescent="0.25">
      <c r="R89">
        <v>3950</v>
      </c>
      <c r="S89">
        <v>32.8086920739999</v>
      </c>
      <c r="T89">
        <v>-150.77270263450799</v>
      </c>
    </row>
    <row r="90" spans="18:20" x14ac:dyDescent="0.25">
      <c r="R90">
        <v>4000</v>
      </c>
      <c r="S90">
        <v>30.025596</v>
      </c>
      <c r="T90">
        <v>-155.071335384615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7A4A4-333D-4FF6-90A0-51693A4FD2C8}">
  <dimension ref="A1:T53"/>
  <sheetViews>
    <sheetView zoomScale="70" zoomScaleNormal="70" workbookViewId="0">
      <selection activeCell="T47" sqref="T46:T47"/>
    </sheetView>
  </sheetViews>
  <sheetFormatPr defaultRowHeight="15" x14ac:dyDescent="0.25"/>
  <sheetData>
    <row r="1" spans="1:20" x14ac:dyDescent="0.25">
      <c r="A1" t="s">
        <v>103</v>
      </c>
      <c r="E1" t="s">
        <v>111</v>
      </c>
    </row>
    <row r="2" spans="1:20" ht="14.25" customHeight="1" x14ac:dyDescent="0.25">
      <c r="A2" s="1" t="s">
        <v>20</v>
      </c>
      <c r="B2" s="1" t="s">
        <v>117</v>
      </c>
      <c r="C2" s="1" t="s">
        <v>116</v>
      </c>
      <c r="E2" t="s">
        <v>20</v>
      </c>
      <c r="F2" t="s">
        <v>110</v>
      </c>
      <c r="G2" t="s">
        <v>109</v>
      </c>
      <c r="I2" t="s">
        <v>20</v>
      </c>
      <c r="J2" t="s">
        <v>110</v>
      </c>
      <c r="K2" t="s">
        <v>109</v>
      </c>
      <c r="N2" t="s">
        <v>112</v>
      </c>
      <c r="O2" t="s">
        <v>18</v>
      </c>
      <c r="P2" t="s">
        <v>104</v>
      </c>
    </row>
    <row r="3" spans="1:20" x14ac:dyDescent="0.25">
      <c r="A3" s="2">
        <v>0</v>
      </c>
      <c r="B3" s="2">
        <v>-20.989750000000001</v>
      </c>
      <c r="C3" s="2">
        <v>-92.573750000000004</v>
      </c>
      <c r="E3">
        <v>0</v>
      </c>
      <c r="F3">
        <v>-11.094250000000001</v>
      </c>
      <c r="G3">
        <v>-98.268590000000003</v>
      </c>
      <c r="I3">
        <v>0</v>
      </c>
      <c r="J3">
        <v>-4.5231579999999996</v>
      </c>
      <c r="K3">
        <v>-99.963409999999996</v>
      </c>
      <c r="N3">
        <v>500</v>
      </c>
      <c r="O3">
        <v>-96.017980689930496</v>
      </c>
      <c r="P3">
        <v>-25.632810766132899</v>
      </c>
      <c r="R3">
        <v>250</v>
      </c>
      <c r="S3">
        <v>-99.308248617016105</v>
      </c>
      <c r="T3">
        <v>-13.2972307437055</v>
      </c>
    </row>
    <row r="4" spans="1:20" x14ac:dyDescent="0.25">
      <c r="A4" s="2">
        <v>1000</v>
      </c>
      <c r="B4" s="2">
        <v>-40.387599999999999</v>
      </c>
      <c r="C4" s="2">
        <v>-85.930090000000007</v>
      </c>
      <c r="E4">
        <v>500</v>
      </c>
      <c r="F4">
        <v>-21.920919999999999</v>
      </c>
      <c r="G4">
        <v>-96.279719999999998</v>
      </c>
      <c r="I4">
        <v>200</v>
      </c>
      <c r="J4">
        <v>-9.0262360000000008</v>
      </c>
      <c r="K4">
        <v>-99.622960000000006</v>
      </c>
      <c r="N4">
        <v>1500</v>
      </c>
      <c r="O4">
        <v>-81.977642090410001</v>
      </c>
      <c r="P4">
        <v>-64.913102355229896</v>
      </c>
      <c r="R4">
        <v>750</v>
      </c>
      <c r="S4">
        <v>-95.224022458283997</v>
      </c>
      <c r="T4">
        <v>-35.274941003963299</v>
      </c>
    </row>
    <row r="5" spans="1:20" x14ac:dyDescent="0.25">
      <c r="A5" s="2">
        <v>2000</v>
      </c>
      <c r="B5" s="2">
        <v>-75.405889999999999</v>
      </c>
      <c r="C5" s="2">
        <v>-68.590260000000001</v>
      </c>
      <c r="E5">
        <v>1000</v>
      </c>
      <c r="F5">
        <v>-42.834150000000001</v>
      </c>
      <c r="G5">
        <v>-90.615170000000006</v>
      </c>
      <c r="I5">
        <v>400</v>
      </c>
      <c r="J5">
        <v>-17.973140000000001</v>
      </c>
      <c r="K5">
        <v>-98.612009999999998</v>
      </c>
      <c r="N5">
        <v>2500</v>
      </c>
      <c r="O5">
        <v>-60.473468927753501</v>
      </c>
      <c r="P5">
        <v>-94.470224434230303</v>
      </c>
      <c r="R5">
        <v>1250</v>
      </c>
      <c r="S5">
        <v>-87.735455242821899</v>
      </c>
      <c r="T5">
        <v>-55.417712656656803</v>
      </c>
    </row>
    <row r="6" spans="1:20" x14ac:dyDescent="0.25">
      <c r="A6" s="2">
        <v>3000</v>
      </c>
      <c r="B6" s="2">
        <v>-102.1163</v>
      </c>
      <c r="C6" s="2">
        <v>-46.413330000000002</v>
      </c>
      <c r="E6">
        <v>1500</v>
      </c>
      <c r="F6">
        <v>-61.952350000000003</v>
      </c>
      <c r="G6">
        <v>-82.051779999999994</v>
      </c>
      <c r="I6">
        <v>600</v>
      </c>
      <c r="J6">
        <v>-26.765699999999999</v>
      </c>
      <c r="K6">
        <v>-96.960549999999998</v>
      </c>
      <c r="N6">
        <v>3500</v>
      </c>
      <c r="O6">
        <v>-35.874054171555002</v>
      </c>
      <c r="P6">
        <v>-111.861498212359</v>
      </c>
      <c r="R6">
        <v>1750</v>
      </c>
      <c r="S6">
        <v>-77.852734756796096</v>
      </c>
      <c r="T6">
        <v>-73.176944102229101</v>
      </c>
    </row>
    <row r="7" spans="1:20" x14ac:dyDescent="0.25">
      <c r="A7" s="2">
        <v>4000</v>
      </c>
      <c r="B7" s="2">
        <v>-117.1454</v>
      </c>
      <c r="C7" s="2">
        <v>-25.015360000000001</v>
      </c>
      <c r="E7">
        <v>2000</v>
      </c>
      <c r="F7">
        <v>-78.814130000000006</v>
      </c>
      <c r="G7">
        <v>-71.548199999999994</v>
      </c>
      <c r="I7">
        <v>800</v>
      </c>
      <c r="J7">
        <v>-35.337029999999999</v>
      </c>
      <c r="K7">
        <v>-94.715119999999999</v>
      </c>
      <c r="N7">
        <v>4500</v>
      </c>
      <c r="O7">
        <v>-19.371012613820099</v>
      </c>
      <c r="P7">
        <v>-137.425582152141</v>
      </c>
      <c r="R7">
        <v>2250</v>
      </c>
      <c r="S7">
        <v>-66.541456349833794</v>
      </c>
      <c r="T7">
        <v>-88.404693056306797</v>
      </c>
    </row>
    <row r="8" spans="1:20" x14ac:dyDescent="0.25">
      <c r="A8" s="2">
        <v>5000</v>
      </c>
      <c r="B8" s="2">
        <v>-119.5586</v>
      </c>
      <c r="C8" s="2">
        <v>-3.0335009999999998</v>
      </c>
      <c r="E8">
        <v>2500</v>
      </c>
      <c r="F8">
        <v>-93.242549999999994</v>
      </c>
      <c r="G8">
        <v>-59.982019999999999</v>
      </c>
      <c r="I8">
        <v>1000</v>
      </c>
      <c r="J8">
        <v>-43.631120000000003</v>
      </c>
      <c r="K8">
        <v>-91.934690000000003</v>
      </c>
      <c r="N8">
        <v>5500</v>
      </c>
      <c r="O8">
        <v>1.7914778543505501</v>
      </c>
      <c r="P8">
        <v>-101.995965593357</v>
      </c>
      <c r="R8">
        <v>2750</v>
      </c>
      <c r="S8">
        <v>-54.551851091716202</v>
      </c>
      <c r="T8">
        <v>-101.122738099405</v>
      </c>
    </row>
    <row r="9" spans="1:20" x14ac:dyDescent="0.25">
      <c r="A9" s="2">
        <v>6000</v>
      </c>
      <c r="B9" s="2">
        <v>-112.596</v>
      </c>
      <c r="C9" s="2">
        <v>22.822649999999999</v>
      </c>
      <c r="E9">
        <v>3000</v>
      </c>
      <c r="F9">
        <v>-105.2069</v>
      </c>
      <c r="G9">
        <v>-48.052790000000002</v>
      </c>
      <c r="I9">
        <v>1200</v>
      </c>
      <c r="J9">
        <v>-51.60378</v>
      </c>
      <c r="K9">
        <v>-88.685659999999999</v>
      </c>
      <c r="N9">
        <v>6500</v>
      </c>
      <c r="O9">
        <v>37.658364492220798</v>
      </c>
      <c r="P9">
        <v>-106.966089775142</v>
      </c>
      <c r="R9">
        <v>3250</v>
      </c>
      <c r="S9">
        <v>-42.428974375261397</v>
      </c>
      <c r="T9">
        <v>-111.34576125074901</v>
      </c>
    </row>
    <row r="10" spans="1:20" x14ac:dyDescent="0.25">
      <c r="A10" s="2">
        <v>7000</v>
      </c>
      <c r="B10" s="2">
        <v>-98.087299999999999</v>
      </c>
      <c r="C10" s="2">
        <v>48.417929999999998</v>
      </c>
      <c r="E10">
        <v>3500</v>
      </c>
      <c r="F10">
        <v>-114.749</v>
      </c>
      <c r="G10">
        <v>-36.367080000000001</v>
      </c>
      <c r="I10">
        <v>1400</v>
      </c>
      <c r="J10">
        <v>-59.222630000000002</v>
      </c>
      <c r="K10">
        <v>-85.03716</v>
      </c>
      <c r="N10">
        <v>7500</v>
      </c>
      <c r="O10">
        <v>62.050559649500897</v>
      </c>
      <c r="P10">
        <v>-88.802069240295793</v>
      </c>
      <c r="R10">
        <v>3750</v>
      </c>
      <c r="S10">
        <v>-30.802294783990899</v>
      </c>
      <c r="T10">
        <v>-119.158533846905</v>
      </c>
    </row>
    <row r="11" spans="1:20" x14ac:dyDescent="0.25">
      <c r="A11" s="2">
        <v>8000</v>
      </c>
      <c r="B11" s="2">
        <v>-74.114180000000005</v>
      </c>
      <c r="C11" s="2">
        <v>70.419839999999994</v>
      </c>
      <c r="E11">
        <v>4000</v>
      </c>
      <c r="F11">
        <v>-121.2092</v>
      </c>
      <c r="G11">
        <v>-25.62988</v>
      </c>
      <c r="I11">
        <v>1600</v>
      </c>
      <c r="J11">
        <v>-66.465869999999995</v>
      </c>
      <c r="K11">
        <v>-81.057060000000007</v>
      </c>
      <c r="N11">
        <v>8500</v>
      </c>
      <c r="O11">
        <v>83.198455073457893</v>
      </c>
      <c r="P11">
        <v>-58.786555013738401</v>
      </c>
      <c r="R11">
        <v>4250</v>
      </c>
      <c r="S11">
        <v>-20.3976940337309</v>
      </c>
      <c r="T11">
        <v>-123.377495680278</v>
      </c>
    </row>
    <row r="12" spans="1:20" x14ac:dyDescent="0.25">
      <c r="A12" s="2">
        <v>9000</v>
      </c>
      <c r="B12" s="2">
        <v>-40.061889999999998</v>
      </c>
      <c r="C12" s="2">
        <v>86.959400000000002</v>
      </c>
      <c r="E12">
        <v>4500</v>
      </c>
      <c r="F12">
        <v>-124.0808</v>
      </c>
      <c r="G12">
        <v>-15.63565</v>
      </c>
      <c r="I12">
        <v>1800</v>
      </c>
      <c r="J12">
        <v>-73.320369999999997</v>
      </c>
      <c r="K12">
        <v>-76.809110000000004</v>
      </c>
      <c r="N12">
        <v>9500</v>
      </c>
      <c r="O12">
        <v>96.658853319568493</v>
      </c>
      <c r="P12">
        <v>-18.5839825630765</v>
      </c>
      <c r="R12">
        <v>4750</v>
      </c>
      <c r="S12">
        <v>-8.57791352913992</v>
      </c>
      <c r="T12">
        <v>-125.817280642925</v>
      </c>
    </row>
    <row r="13" spans="1:20" x14ac:dyDescent="0.25">
      <c r="A13" s="2">
        <v>10000</v>
      </c>
      <c r="B13" s="2">
        <v>-20.910869999999999</v>
      </c>
      <c r="C13" s="2">
        <v>93.300830000000005</v>
      </c>
      <c r="E13">
        <v>5000</v>
      </c>
      <c r="F13">
        <v>-123.6317</v>
      </c>
      <c r="G13">
        <v>-4.5382550000000004</v>
      </c>
      <c r="I13">
        <v>2000</v>
      </c>
      <c r="J13">
        <v>-79.779619999999994</v>
      </c>
      <c r="K13">
        <v>-72.351299999999995</v>
      </c>
      <c r="R13">
        <v>5250</v>
      </c>
      <c r="S13">
        <v>3.67437939373217</v>
      </c>
      <c r="T13">
        <v>-120.439325162649</v>
      </c>
    </row>
    <row r="14" spans="1:20" x14ac:dyDescent="0.25">
      <c r="E14">
        <v>5500</v>
      </c>
      <c r="F14">
        <v>-120.6756</v>
      </c>
      <c r="G14">
        <v>9.2158519999999999</v>
      </c>
      <c r="I14">
        <v>2200</v>
      </c>
      <c r="J14">
        <v>-85.841539999999995</v>
      </c>
      <c r="K14">
        <v>-67.735249999999994</v>
      </c>
      <c r="R14">
        <v>5750</v>
      </c>
      <c r="S14">
        <v>17.1925799346735</v>
      </c>
      <c r="T14">
        <v>-119.861760231079</v>
      </c>
    </row>
    <row r="15" spans="1:20" x14ac:dyDescent="0.25">
      <c r="E15">
        <v>6000</v>
      </c>
      <c r="F15">
        <v>-116.25190000000001</v>
      </c>
      <c r="G15">
        <v>24.17539</v>
      </c>
      <c r="I15">
        <v>2400</v>
      </c>
      <c r="J15">
        <v>-91.506720000000001</v>
      </c>
      <c r="K15">
        <v>-63.006639999999997</v>
      </c>
      <c r="R15">
        <v>6250</v>
      </c>
      <c r="S15">
        <v>31.885652636831999</v>
      </c>
      <c r="T15">
        <v>-114.572439078801</v>
      </c>
    </row>
    <row r="16" spans="1:20" x14ac:dyDescent="0.25">
      <c r="E16">
        <v>6500</v>
      </c>
      <c r="F16">
        <v>-110.4507</v>
      </c>
      <c r="G16">
        <v>37.990090000000002</v>
      </c>
      <c r="I16">
        <v>2600</v>
      </c>
      <c r="J16">
        <v>-96.776910000000001</v>
      </c>
      <c r="K16">
        <v>-58.20617</v>
      </c>
      <c r="R16">
        <v>6750</v>
      </c>
      <c r="S16">
        <v>44.945602972518301</v>
      </c>
      <c r="T16">
        <v>-107.430745146539</v>
      </c>
    </row>
    <row r="17" spans="5:20" x14ac:dyDescent="0.25">
      <c r="E17">
        <v>7000</v>
      </c>
      <c r="F17">
        <v>-102.3939</v>
      </c>
      <c r="G17">
        <v>50.525919999999999</v>
      </c>
      <c r="I17">
        <v>2800</v>
      </c>
      <c r="J17">
        <v>-101.6537</v>
      </c>
      <c r="K17">
        <v>-53.371070000000003</v>
      </c>
      <c r="R17">
        <v>7250</v>
      </c>
      <c r="S17">
        <v>57.131998482211998</v>
      </c>
      <c r="T17">
        <v>-97.683744454484298</v>
      </c>
    </row>
    <row r="18" spans="5:20" x14ac:dyDescent="0.25">
      <c r="E18">
        <v>7500</v>
      </c>
      <c r="F18">
        <v>-91.480090000000004</v>
      </c>
      <c r="G18">
        <v>62.357149999999997</v>
      </c>
      <c r="I18">
        <v>3000</v>
      </c>
      <c r="J18">
        <v>-106.13760000000001</v>
      </c>
      <c r="K18">
        <v>-48.536900000000003</v>
      </c>
      <c r="R18">
        <v>7750</v>
      </c>
      <c r="S18">
        <v>68.734141207250403</v>
      </c>
      <c r="T18">
        <v>-85.225602108360405</v>
      </c>
    </row>
    <row r="19" spans="5:20" x14ac:dyDescent="0.25">
      <c r="E19">
        <v>8000</v>
      </c>
      <c r="F19">
        <v>-77.78398</v>
      </c>
      <c r="G19">
        <v>73.503950000000003</v>
      </c>
      <c r="I19">
        <v>3200</v>
      </c>
      <c r="J19">
        <v>-110.22620000000001</v>
      </c>
      <c r="K19">
        <v>-43.73948</v>
      </c>
      <c r="R19">
        <v>8250</v>
      </c>
      <c r="S19">
        <v>79.549642939979506</v>
      </c>
      <c r="T19">
        <v>-69.985231735630606</v>
      </c>
    </row>
    <row r="20" spans="5:20" x14ac:dyDescent="0.25">
      <c r="E20">
        <v>8500</v>
      </c>
      <c r="F20">
        <v>-61.386989999999997</v>
      </c>
      <c r="G20">
        <v>83.555480000000003</v>
      </c>
      <c r="I20">
        <v>3400</v>
      </c>
      <c r="J20">
        <v>-113.9132</v>
      </c>
      <c r="K20">
        <v>-39.016730000000003</v>
      </c>
      <c r="R20">
        <v>8750</v>
      </c>
      <c r="S20">
        <v>89.0000476765576</v>
      </c>
      <c r="T20">
        <v>-52.007964410714102</v>
      </c>
    </row>
    <row r="21" spans="5:20" x14ac:dyDescent="0.25">
      <c r="E21">
        <v>9000</v>
      </c>
      <c r="F21">
        <v>-42.549790000000002</v>
      </c>
      <c r="G21">
        <v>91.757779999999997</v>
      </c>
      <c r="I21">
        <v>3600</v>
      </c>
      <c r="J21">
        <v>-117.18429999999999</v>
      </c>
      <c r="K21">
        <v>-34.409959999999998</v>
      </c>
      <c r="R21">
        <v>9250</v>
      </c>
      <c r="S21">
        <v>96.185791184488096</v>
      </c>
      <c r="T21">
        <v>-31.589144382437901</v>
      </c>
    </row>
    <row r="22" spans="5:20" x14ac:dyDescent="0.25">
      <c r="E22">
        <v>9500</v>
      </c>
      <c r="F22">
        <v>-21.804950000000002</v>
      </c>
      <c r="G22">
        <v>97.19744</v>
      </c>
      <c r="I22">
        <v>3800</v>
      </c>
      <c r="J22">
        <v>-120.0128</v>
      </c>
      <c r="K22">
        <v>-29.962820000000001</v>
      </c>
      <c r="R22">
        <v>9750</v>
      </c>
      <c r="S22">
        <v>100.116414153758</v>
      </c>
      <c r="T22">
        <v>-9.4570761020308307</v>
      </c>
    </row>
    <row r="23" spans="5:20" x14ac:dyDescent="0.25">
      <c r="E23">
        <v>10000</v>
      </c>
      <c r="F23">
        <v>-11.04224</v>
      </c>
      <c r="G23">
        <v>99.110609999999994</v>
      </c>
      <c r="I23">
        <v>4000</v>
      </c>
      <c r="J23">
        <v>-122.349</v>
      </c>
      <c r="K23">
        <v>-25.714490000000001</v>
      </c>
    </row>
    <row r="24" spans="5:20" x14ac:dyDescent="0.25">
      <c r="I24">
        <v>4200</v>
      </c>
      <c r="J24">
        <v>-124.12050000000001</v>
      </c>
      <c r="K24">
        <v>-21.67567</v>
      </c>
    </row>
    <row r="25" spans="5:20" x14ac:dyDescent="0.25">
      <c r="I25">
        <v>4400</v>
      </c>
      <c r="J25">
        <v>-125.2435</v>
      </c>
      <c r="K25">
        <v>-17.786169999999998</v>
      </c>
    </row>
    <row r="26" spans="5:20" x14ac:dyDescent="0.25">
      <c r="I26">
        <v>4600</v>
      </c>
      <c r="J26">
        <v>-125.67310000000001</v>
      </c>
      <c r="K26">
        <v>-13.88002</v>
      </c>
    </row>
    <row r="27" spans="5:20" x14ac:dyDescent="0.25">
      <c r="I27">
        <v>4800</v>
      </c>
      <c r="J27">
        <v>-125.4609</v>
      </c>
      <c r="K27">
        <v>-9.7090350000000001</v>
      </c>
    </row>
    <row r="28" spans="5:20" x14ac:dyDescent="0.25">
      <c r="I28">
        <v>5000</v>
      </c>
      <c r="J28">
        <v>-124.7197</v>
      </c>
      <c r="K28">
        <v>-5.0632830000000002</v>
      </c>
    </row>
    <row r="29" spans="5:20" x14ac:dyDescent="0.25">
      <c r="I29">
        <v>5200</v>
      </c>
      <c r="J29">
        <v>-123.5808</v>
      </c>
      <c r="K29">
        <v>0.211479</v>
      </c>
    </row>
    <row r="30" spans="5:20" x14ac:dyDescent="0.25">
      <c r="I30">
        <v>5400</v>
      </c>
      <c r="J30">
        <v>-122.19589999999999</v>
      </c>
      <c r="K30">
        <v>6.1134449999999996</v>
      </c>
    </row>
    <row r="31" spans="5:20" x14ac:dyDescent="0.25">
      <c r="I31">
        <v>5600</v>
      </c>
      <c r="J31">
        <v>-120.703</v>
      </c>
      <c r="K31">
        <v>12.359310000000001</v>
      </c>
    </row>
    <row r="32" spans="5:20" x14ac:dyDescent="0.25">
      <c r="I32">
        <v>5800</v>
      </c>
      <c r="J32">
        <v>-119.1378</v>
      </c>
      <c r="K32">
        <v>18.59545</v>
      </c>
    </row>
    <row r="33" spans="9:11" x14ac:dyDescent="0.25">
      <c r="I33">
        <v>6000</v>
      </c>
      <c r="J33">
        <v>-117.41800000000001</v>
      </c>
      <c r="K33">
        <v>24.60577</v>
      </c>
    </row>
    <row r="34" spans="9:11" x14ac:dyDescent="0.25">
      <c r="I34">
        <v>6200</v>
      </c>
      <c r="J34">
        <v>-115.43040000000001</v>
      </c>
      <c r="K34">
        <v>30.327359999999999</v>
      </c>
    </row>
    <row r="35" spans="9:11" x14ac:dyDescent="0.25">
      <c r="I35">
        <v>6400</v>
      </c>
      <c r="J35">
        <v>-113.08839999999999</v>
      </c>
      <c r="K35">
        <v>35.786369999999998</v>
      </c>
    </row>
    <row r="36" spans="9:11" x14ac:dyDescent="0.25">
      <c r="I36">
        <v>6600</v>
      </c>
      <c r="J36">
        <v>-110.3413</v>
      </c>
      <c r="K36">
        <v>41.034559999999999</v>
      </c>
    </row>
    <row r="37" spans="9:11" x14ac:dyDescent="0.25">
      <c r="I37">
        <v>6800</v>
      </c>
      <c r="J37">
        <v>-107.1653</v>
      </c>
      <c r="K37">
        <v>46.119630000000001</v>
      </c>
    </row>
    <row r="38" spans="9:11" x14ac:dyDescent="0.25">
      <c r="I38">
        <v>7000</v>
      </c>
      <c r="J38">
        <v>-103.5498</v>
      </c>
      <c r="K38">
        <v>51.077509999999997</v>
      </c>
    </row>
    <row r="39" spans="9:11" x14ac:dyDescent="0.25">
      <c r="I39">
        <v>7200</v>
      </c>
      <c r="J39">
        <v>-99.490780000000001</v>
      </c>
      <c r="K39">
        <v>55.931089999999998</v>
      </c>
    </row>
    <row r="40" spans="9:11" x14ac:dyDescent="0.25">
      <c r="I40">
        <v>7400</v>
      </c>
      <c r="J40">
        <v>-94.987290000000002</v>
      </c>
      <c r="K40">
        <v>60.690939999999998</v>
      </c>
    </row>
    <row r="41" spans="9:11" x14ac:dyDescent="0.25">
      <c r="I41">
        <v>7600</v>
      </c>
      <c r="J41">
        <v>-90.039990000000003</v>
      </c>
      <c r="K41">
        <v>65.356189999999998</v>
      </c>
    </row>
    <row r="42" spans="9:11" x14ac:dyDescent="0.25">
      <c r="I42">
        <v>7800</v>
      </c>
      <c r="J42">
        <v>-84.650419999999997</v>
      </c>
      <c r="K42">
        <v>69.915180000000007</v>
      </c>
    </row>
    <row r="43" spans="9:11" x14ac:dyDescent="0.25">
      <c r="I43">
        <v>8000</v>
      </c>
      <c r="J43">
        <v>-78.82114</v>
      </c>
      <c r="K43">
        <v>74.345830000000007</v>
      </c>
    </row>
    <row r="44" spans="9:11" x14ac:dyDescent="0.25">
      <c r="I44">
        <v>8200</v>
      </c>
      <c r="J44">
        <v>-72.556319999999999</v>
      </c>
      <c r="K44">
        <v>78.615769999999998</v>
      </c>
    </row>
    <row r="45" spans="9:11" x14ac:dyDescent="0.25">
      <c r="I45">
        <v>8400</v>
      </c>
      <c r="J45">
        <v>-65.862920000000003</v>
      </c>
      <c r="K45">
        <v>82.682749999999999</v>
      </c>
    </row>
    <row r="46" spans="9:11" x14ac:dyDescent="0.25">
      <c r="I46">
        <v>8600</v>
      </c>
      <c r="J46">
        <v>-58.752209999999998</v>
      </c>
      <c r="K46">
        <v>86.495270000000005</v>
      </c>
    </row>
    <row r="47" spans="9:11" x14ac:dyDescent="0.25">
      <c r="I47">
        <v>8800</v>
      </c>
      <c r="J47">
        <v>-51.241880000000002</v>
      </c>
      <c r="K47">
        <v>89.993880000000004</v>
      </c>
    </row>
    <row r="48" spans="9:11" x14ac:dyDescent="0.25">
      <c r="I48">
        <v>9000</v>
      </c>
      <c r="J48">
        <v>-43.35792</v>
      </c>
      <c r="K48">
        <v>93.113510000000005</v>
      </c>
    </row>
    <row r="49" spans="9:11" x14ac:dyDescent="0.25">
      <c r="I49">
        <v>9200</v>
      </c>
      <c r="J49">
        <v>-35.136629999999997</v>
      </c>
      <c r="K49">
        <v>95.786739999999995</v>
      </c>
    </row>
    <row r="50" spans="9:11" x14ac:dyDescent="0.25">
      <c r="I50">
        <v>9400</v>
      </c>
      <c r="J50">
        <v>-26.625800000000002</v>
      </c>
      <c r="K50">
        <v>97.9482</v>
      </c>
    </row>
    <row r="51" spans="9:11" x14ac:dyDescent="0.25">
      <c r="I51">
        <v>9600</v>
      </c>
      <c r="J51">
        <v>-17.88475</v>
      </c>
      <c r="K51">
        <v>99.539439999999999</v>
      </c>
    </row>
    <row r="52" spans="9:11" x14ac:dyDescent="0.25">
      <c r="I52">
        <v>9800</v>
      </c>
      <c r="J52">
        <v>-8.9834899999999998</v>
      </c>
      <c r="K52">
        <v>100.5142</v>
      </c>
    </row>
    <row r="53" spans="9:11" x14ac:dyDescent="0.25">
      <c r="I53">
        <v>10000</v>
      </c>
      <c r="J53">
        <v>-4.5021389999999997</v>
      </c>
      <c r="K53">
        <v>100.8426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c7e6dec-9edb-4740-a695-754eec5bbeeb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13AD1194B29194C8C687A44C7B14C12" ma:contentTypeVersion="17" ma:contentTypeDescription="Create a new document." ma:contentTypeScope="" ma:versionID="4cc30cc7e6ea8da8a88edc9453fb0f18">
  <xsd:schema xmlns:xsd="http://www.w3.org/2001/XMLSchema" xmlns:xs="http://www.w3.org/2001/XMLSchema" xmlns:p="http://schemas.microsoft.com/office/2006/metadata/properties" xmlns:ns3="4b9c6a4d-246d-4b2c-a281-056fe4db24f3" xmlns:ns4="cc7e6dec-9edb-4740-a695-754eec5bbeeb" targetNamespace="http://schemas.microsoft.com/office/2006/metadata/properties" ma:root="true" ma:fieldsID="9a9a4a5b7e89fb1b93ad6783f6539e50" ns3:_="" ns4:_="">
    <xsd:import namespace="4b9c6a4d-246d-4b2c-a281-056fe4db24f3"/>
    <xsd:import namespace="cc7e6dec-9edb-4740-a695-754eec5bbeeb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_activity" minOccurs="0"/>
                <xsd:element ref="ns4:MediaServiceObjectDetectorVersions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SystemTags" minOccurs="0"/>
                <xsd:element ref="ns4:MediaLengthInSecond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9c6a4d-246d-4b2c-a281-056fe4db24f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7e6dec-9edb-4740-a695-754eec5bbee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15" nillable="true" ma:displayName="_activity" ma:hidden="true" ma:internalName="_activity">
      <xsd:simpleType>
        <xsd:restriction base="dms:Note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AutoTags" ma:index="18" nillable="true" ma:displayName="Tags" ma:internalName="MediaServiceAutoTags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12AEB8-6BA5-40C6-8B3E-DB809007394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DBCC6F-1260-45B3-824D-D3EDD023BF24}">
  <ds:schemaRefs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documentManagement/types"/>
    <ds:schemaRef ds:uri="4b9c6a4d-246d-4b2c-a281-056fe4db24f3"/>
    <ds:schemaRef ds:uri="http://schemas.microsoft.com/office/infopath/2007/PartnerControls"/>
    <ds:schemaRef ds:uri="http://purl.org/dc/elements/1.1/"/>
    <ds:schemaRef ds:uri="cc7e6dec-9edb-4740-a695-754eec5bbeeb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BD150CEF-34C8-4A15-8F1D-61EB874D1B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9c6a4d-246d-4b2c-a281-056fe4db24f3"/>
    <ds:schemaRef ds:uri="cc7e6dec-9edb-4740-a695-754eec5bbe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x=34,5m</vt:lpstr>
      <vt:lpstr>x=37,5m</vt:lpstr>
      <vt:lpstr>x=40,5m</vt:lpstr>
      <vt:lpstr>x=22,5m; x=43,5m</vt:lpstr>
      <vt:lpstr>deflection</vt:lpstr>
      <vt:lpstr>hor distribution of stress</vt:lpstr>
      <vt:lpstr>percentages</vt:lpstr>
      <vt:lpstr>misc calc</vt:lpstr>
      <vt:lpstr>Input</vt:lpstr>
      <vt:lpstr>deflection simple thickness</vt:lpstr>
      <vt:lpstr>vertical stress simple thicknes</vt:lpstr>
      <vt:lpstr>longitudinal stress simple thic</vt:lpstr>
      <vt:lpstr>deflection simple strength</vt:lpstr>
      <vt:lpstr>vertical stress simple strength</vt:lpstr>
      <vt:lpstr>longitudinal stress simple stre</vt:lpstr>
    </vt:vector>
  </TitlesOfParts>
  <Company>Tallinn University of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Mikk-Markus Imala</dc:creator>
  <cp:lastModifiedBy>Mikk-Markus Imala</cp:lastModifiedBy>
  <dcterms:created xsi:type="dcterms:W3CDTF">2023-12-20T16:43:19Z</dcterms:created>
  <dcterms:modified xsi:type="dcterms:W3CDTF">2025-03-06T18:39:30Z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0x010100713AD1194B29194C8C687A44C7B14C12</vt:lpwstr>
  </property>
</Properties>
</file>